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reamer\Desktop\"/>
    </mc:Choice>
  </mc:AlternateContent>
  <bookViews>
    <workbookView xWindow="0" yWindow="0" windowWidth="28800" windowHeight="12435"/>
  </bookViews>
  <sheets>
    <sheet name="1" sheetId="1" r:id="rId1"/>
    <sheet name="2" sheetId="2" r:id="rId2"/>
    <sheet name="3" sheetId="64" r:id="rId3"/>
  </sheets>
  <calcPr calcId="152511"/>
  <extLst>
    <ext uri="GoogleSheetsCustomDataVersion1">
      <go:sheetsCustomData xmlns:go="http://customooxmlschemas.google.com/" r:id="rId37" roundtripDataSignature="AMtx7mgw2BWXGg7PVwUZ79EhXpRYqF5VBQ=="/>
    </ext>
  </extLst>
</workbook>
</file>

<file path=xl/calcChain.xml><?xml version="1.0" encoding="utf-8"?>
<calcChain xmlns="http://schemas.openxmlformats.org/spreadsheetml/2006/main">
  <c r="G54" i="1" l="1"/>
  <c r="F54" i="1"/>
  <c r="D54" i="1"/>
  <c r="C54" i="1"/>
  <c r="B54" i="1"/>
  <c r="B21" i="1"/>
  <c r="C21" i="1"/>
  <c r="I21" i="1"/>
  <c r="F21" i="1"/>
  <c r="E21" i="1"/>
  <c r="G21" i="1"/>
  <c r="A47" i="64"/>
  <c r="A48" i="64"/>
  <c r="A49" i="64"/>
  <c r="A50" i="64"/>
  <c r="A51" i="64"/>
  <c r="A52" i="64"/>
  <c r="A53" i="64"/>
  <c r="A43" i="64"/>
  <c r="A32" i="64"/>
  <c r="A33" i="64"/>
  <c r="A34" i="64"/>
  <c r="A35" i="64"/>
  <c r="A36" i="64"/>
  <c r="A37" i="64"/>
  <c r="A38" i="64"/>
  <c r="A39" i="64"/>
  <c r="A40" i="64"/>
  <c r="A23" i="64"/>
  <c r="A12" i="64"/>
  <c r="A13" i="64"/>
  <c r="A14" i="64"/>
  <c r="A15" i="64"/>
  <c r="A16" i="64"/>
  <c r="A17" i="64"/>
  <c r="A18" i="64"/>
  <c r="A19" i="64"/>
  <c r="A20" i="64"/>
  <c r="A58" i="2"/>
  <c r="A59" i="2"/>
  <c r="A60" i="2"/>
  <c r="A61" i="2"/>
  <c r="A62" i="2"/>
  <c r="A63" i="2"/>
  <c r="A57" i="2"/>
  <c r="A44" i="2"/>
  <c r="A44" i="64" s="1"/>
  <c r="A45" i="2"/>
  <c r="A45" i="64" s="1"/>
  <c r="A46" i="2"/>
  <c r="A46" i="64" s="1"/>
  <c r="A47" i="2"/>
  <c r="A48" i="2"/>
  <c r="A49" i="2"/>
  <c r="A50" i="2"/>
  <c r="A51" i="2"/>
  <c r="A52" i="2"/>
  <c r="A53" i="2"/>
  <c r="A43" i="2"/>
  <c r="A24" i="2"/>
  <c r="A24" i="64" s="1"/>
  <c r="A25" i="2"/>
  <c r="A25" i="64" s="1"/>
  <c r="A26" i="2"/>
  <c r="A26" i="64" s="1"/>
  <c r="A27" i="2"/>
  <c r="A27" i="64" s="1"/>
  <c r="A28" i="2"/>
  <c r="A28" i="64" s="1"/>
  <c r="A29" i="2"/>
  <c r="A29" i="64" s="1"/>
  <c r="A30" i="2"/>
  <c r="A30" i="64" s="1"/>
  <c r="A31" i="2"/>
  <c r="A31" i="64" s="1"/>
  <c r="A32" i="2"/>
  <c r="A33" i="2"/>
  <c r="A34" i="2"/>
  <c r="A35" i="2"/>
  <c r="A36" i="2"/>
  <c r="A37" i="2"/>
  <c r="A38" i="2"/>
  <c r="A39" i="2"/>
  <c r="A40" i="2"/>
  <c r="A23" i="2"/>
  <c r="A5" i="2"/>
  <c r="A5" i="64" s="1"/>
  <c r="A6" i="2"/>
  <c r="A6" i="64" s="1"/>
  <c r="A7" i="2"/>
  <c r="A7" i="64" s="1"/>
  <c r="A8" i="2"/>
  <c r="A8" i="64" s="1"/>
  <c r="A9" i="2"/>
  <c r="A9" i="64" s="1"/>
  <c r="A10" i="2"/>
  <c r="A10" i="64" s="1"/>
  <c r="A11" i="2"/>
  <c r="A11" i="64" s="1"/>
  <c r="A12" i="2"/>
  <c r="A13" i="2"/>
  <c r="A14" i="2"/>
  <c r="A15" i="2"/>
  <c r="A16" i="2"/>
  <c r="A17" i="2"/>
  <c r="A18" i="2"/>
  <c r="A19" i="2"/>
  <c r="A20" i="2"/>
  <c r="A3" i="2"/>
  <c r="A3" i="64" s="1"/>
  <c r="A4" i="2"/>
  <c r="A4" i="64" s="1"/>
  <c r="A2" i="2"/>
  <c r="A2" i="64" s="1"/>
  <c r="B24" i="64"/>
  <c r="B25" i="64"/>
  <c r="B26" i="64"/>
  <c r="B27" i="64"/>
  <c r="B28" i="64"/>
  <c r="B29" i="64"/>
  <c r="B41" i="64" s="1"/>
  <c r="B30" i="64"/>
  <c r="B31" i="64"/>
  <c r="B32" i="64"/>
  <c r="B33" i="64"/>
  <c r="B34" i="64"/>
  <c r="B35" i="64"/>
  <c r="B36" i="64"/>
  <c r="B37" i="64"/>
  <c r="B38" i="64"/>
  <c r="B39" i="64"/>
  <c r="B40" i="64"/>
  <c r="B23" i="64"/>
  <c r="B15" i="64"/>
  <c r="B16" i="64"/>
  <c r="B17" i="64"/>
  <c r="B18" i="64"/>
  <c r="D65" i="64"/>
  <c r="C65" i="64"/>
  <c r="B65" i="64"/>
  <c r="G54" i="64"/>
  <c r="F54" i="64"/>
  <c r="D54" i="64"/>
  <c r="C54" i="64"/>
  <c r="I53" i="64"/>
  <c r="E53" i="64"/>
  <c r="E52" i="64"/>
  <c r="E51" i="64"/>
  <c r="E50" i="64"/>
  <c r="E49" i="64"/>
  <c r="I49" i="64" s="1"/>
  <c r="E48" i="64"/>
  <c r="I48" i="64" s="1"/>
  <c r="I47" i="64"/>
  <c r="E47" i="64"/>
  <c r="E46" i="64"/>
  <c r="I46" i="64" s="1"/>
  <c r="E45" i="64"/>
  <c r="I45" i="64" s="1"/>
  <c r="I44" i="64"/>
  <c r="E44" i="64"/>
  <c r="E43" i="64"/>
  <c r="I43" i="64" s="1"/>
  <c r="I41" i="64"/>
  <c r="H41" i="64"/>
  <c r="G41" i="64"/>
  <c r="F41" i="64"/>
  <c r="E41" i="64"/>
  <c r="D41" i="64"/>
  <c r="C41" i="64"/>
  <c r="D21" i="64"/>
  <c r="C21" i="64"/>
  <c r="F20" i="64"/>
  <c r="E20" i="64"/>
  <c r="E19" i="64"/>
  <c r="F19" i="64" s="1"/>
  <c r="F14" i="64"/>
  <c r="E14" i="64"/>
  <c r="E13" i="64"/>
  <c r="F13" i="64" s="1"/>
  <c r="F12" i="64"/>
  <c r="E12" i="64"/>
  <c r="E11" i="64"/>
  <c r="F11" i="64" s="1"/>
  <c r="E10" i="64"/>
  <c r="F10" i="64" s="1"/>
  <c r="E9" i="64"/>
  <c r="F9" i="64" s="1"/>
  <c r="F8" i="64"/>
  <c r="E8" i="64"/>
  <c r="E7" i="64"/>
  <c r="F7" i="64" s="1"/>
  <c r="F6" i="64"/>
  <c r="E6" i="64"/>
  <c r="E5" i="64"/>
  <c r="F5" i="64" s="1"/>
  <c r="E4" i="64"/>
  <c r="F4" i="64" s="1"/>
  <c r="E3" i="64"/>
  <c r="F3" i="64" s="1"/>
  <c r="F2" i="64"/>
  <c r="E2" i="64"/>
  <c r="D65" i="2"/>
  <c r="C65" i="2"/>
  <c r="B65" i="2"/>
  <c r="I54" i="2"/>
  <c r="G54" i="2"/>
  <c r="F54" i="2"/>
  <c r="E54" i="2"/>
  <c r="D54" i="2"/>
  <c r="C54" i="2"/>
  <c r="I41" i="2"/>
  <c r="H41" i="2"/>
  <c r="G41" i="2"/>
  <c r="F41" i="2"/>
  <c r="E41" i="2"/>
  <c r="D41" i="2"/>
  <c r="C41" i="2"/>
  <c r="F21" i="2"/>
  <c r="E21" i="2"/>
  <c r="D21" i="2"/>
  <c r="C21" i="2"/>
  <c r="H50" i="2"/>
  <c r="B50" i="64" s="1"/>
  <c r="H50" i="64" s="1"/>
  <c r="H52" i="2"/>
  <c r="B52" i="64" s="1"/>
  <c r="H52" i="64" s="1"/>
  <c r="H43" i="1"/>
  <c r="B44" i="2"/>
  <c r="H44" i="2" s="1"/>
  <c r="B44" i="64" s="1"/>
  <c r="H44" i="64" s="1"/>
  <c r="H45" i="1"/>
  <c r="B45" i="2" s="1"/>
  <c r="H45" i="2" s="1"/>
  <c r="B45" i="64" s="1"/>
  <c r="H45" i="64" s="1"/>
  <c r="H46" i="1"/>
  <c r="B46" i="2" s="1"/>
  <c r="H46" i="2" s="1"/>
  <c r="B46" i="64" s="1"/>
  <c r="H46" i="64" s="1"/>
  <c r="H47" i="1"/>
  <c r="H48" i="1"/>
  <c r="H49" i="1"/>
  <c r="B49" i="2" s="1"/>
  <c r="H49" i="2" s="1"/>
  <c r="B49" i="64" s="1"/>
  <c r="H49" i="64" s="1"/>
  <c r="H50" i="1"/>
  <c r="H51" i="1"/>
  <c r="B51" i="2" s="1"/>
  <c r="H51" i="2" s="1"/>
  <c r="B51" i="64" s="1"/>
  <c r="H51" i="64" s="1"/>
  <c r="H52" i="1"/>
  <c r="B52" i="2" s="1"/>
  <c r="H53" i="1"/>
  <c r="B53" i="2" s="1"/>
  <c r="H53" i="2" s="1"/>
  <c r="B53" i="64" s="1"/>
  <c r="H53" i="64" s="1"/>
  <c r="E50" i="2"/>
  <c r="E51" i="2"/>
  <c r="E52" i="2"/>
  <c r="E53" i="2"/>
  <c r="B47" i="2"/>
  <c r="H47" i="2" s="1"/>
  <c r="B47" i="64" s="1"/>
  <c r="H47" i="64" s="1"/>
  <c r="B48" i="2"/>
  <c r="H48" i="2" s="1"/>
  <c r="B48" i="64" s="1"/>
  <c r="H48" i="64" s="1"/>
  <c r="B50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13" i="2"/>
  <c r="I51" i="1"/>
  <c r="I52" i="1"/>
  <c r="E49" i="1"/>
  <c r="I49" i="1" s="1"/>
  <c r="E50" i="1"/>
  <c r="I50" i="1" s="1"/>
  <c r="E51" i="1"/>
  <c r="E52" i="1"/>
  <c r="E53" i="1"/>
  <c r="I53" i="1" s="1"/>
  <c r="G20" i="1"/>
  <c r="I20" i="1" s="1"/>
  <c r="B20" i="2" s="1"/>
  <c r="F17" i="1"/>
  <c r="G17" i="1" s="1"/>
  <c r="I17" i="1" s="1"/>
  <c r="B17" i="2" s="1"/>
  <c r="F18" i="1"/>
  <c r="G18" i="1" s="1"/>
  <c r="I18" i="1" s="1"/>
  <c r="B18" i="2" s="1"/>
  <c r="F20" i="1"/>
  <c r="E16" i="1"/>
  <c r="F16" i="1" s="1"/>
  <c r="G16" i="1" s="1"/>
  <c r="I16" i="1" s="1"/>
  <c r="B16" i="2" s="1"/>
  <c r="E17" i="1"/>
  <c r="E18" i="1"/>
  <c r="E19" i="1"/>
  <c r="F19" i="1" s="1"/>
  <c r="G19" i="1" s="1"/>
  <c r="I19" i="1" s="1"/>
  <c r="B19" i="2" s="1"/>
  <c r="E20" i="1"/>
  <c r="B23" i="2"/>
  <c r="C41" i="1"/>
  <c r="D41" i="1"/>
  <c r="F41" i="1"/>
  <c r="G41" i="1"/>
  <c r="H41" i="1"/>
  <c r="E2" i="1"/>
  <c r="F2" i="1" s="1"/>
  <c r="G2" i="1" s="1"/>
  <c r="I2" i="1" s="1"/>
  <c r="B2" i="2" s="1"/>
  <c r="E3" i="1"/>
  <c r="F3" i="1" s="1"/>
  <c r="G3" i="1" s="1"/>
  <c r="I3" i="1" s="1"/>
  <c r="B3" i="2" s="1"/>
  <c r="E4" i="1"/>
  <c r="F4" i="1" s="1"/>
  <c r="G4" i="1" s="1"/>
  <c r="I4" i="1" s="1"/>
  <c r="B4" i="2" s="1"/>
  <c r="E5" i="1"/>
  <c r="F5" i="1" s="1"/>
  <c r="G5" i="1" s="1"/>
  <c r="I5" i="1" s="1"/>
  <c r="E6" i="1"/>
  <c r="F6" i="1" s="1"/>
  <c r="G6" i="1" s="1"/>
  <c r="I6" i="1" s="1"/>
  <c r="B6" i="2" s="1"/>
  <c r="E7" i="1"/>
  <c r="F7" i="1" s="1"/>
  <c r="G7" i="1" s="1"/>
  <c r="I7" i="1" s="1"/>
  <c r="E8" i="1"/>
  <c r="F8" i="1" s="1"/>
  <c r="E9" i="1"/>
  <c r="F9" i="1" s="1"/>
  <c r="G9" i="1" s="1"/>
  <c r="I9" i="1" s="1"/>
  <c r="B9" i="2" s="1"/>
  <c r="E10" i="1"/>
  <c r="F10" i="1" s="1"/>
  <c r="G10" i="1" s="1"/>
  <c r="I10" i="1" s="1"/>
  <c r="B10" i="2" s="1"/>
  <c r="E11" i="1"/>
  <c r="F11" i="1" s="1"/>
  <c r="G11" i="1" s="1"/>
  <c r="I11" i="1" s="1"/>
  <c r="B11" i="2" s="1"/>
  <c r="E12" i="1"/>
  <c r="F12" i="1" s="1"/>
  <c r="G12" i="1" s="1"/>
  <c r="I12" i="1" s="1"/>
  <c r="B12" i="2" s="1"/>
  <c r="E13" i="1"/>
  <c r="F13" i="1" s="1"/>
  <c r="G13" i="1" s="1"/>
  <c r="I13" i="1" s="1"/>
  <c r="E14" i="1"/>
  <c r="F14" i="1" s="1"/>
  <c r="G14" i="1" s="1"/>
  <c r="I14" i="1" s="1"/>
  <c r="B14" i="2" s="1"/>
  <c r="E15" i="1"/>
  <c r="F15" i="1" s="1"/>
  <c r="G15" i="1" s="1"/>
  <c r="I15" i="1" s="1"/>
  <c r="B15" i="2" s="1"/>
  <c r="B41" i="1"/>
  <c r="E41" i="1"/>
  <c r="E43" i="1"/>
  <c r="I43" i="1" s="1"/>
  <c r="E44" i="1"/>
  <c r="I44" i="1" s="1"/>
  <c r="E45" i="1"/>
  <c r="I45" i="1" s="1"/>
  <c r="E46" i="1"/>
  <c r="I46" i="1" s="1"/>
  <c r="E47" i="1"/>
  <c r="I47" i="1" s="1"/>
  <c r="E48" i="1"/>
  <c r="I48" i="1" s="1"/>
  <c r="I53" i="2"/>
  <c r="E49" i="2"/>
  <c r="I49" i="2" s="1"/>
  <c r="E48" i="2"/>
  <c r="I48" i="2" s="1"/>
  <c r="E47" i="2"/>
  <c r="I47" i="2" s="1"/>
  <c r="E46" i="2"/>
  <c r="I46" i="2" s="1"/>
  <c r="E45" i="2"/>
  <c r="I45" i="2" s="1"/>
  <c r="E44" i="2"/>
  <c r="I44" i="2" s="1"/>
  <c r="E43" i="2"/>
  <c r="I43" i="2" s="1"/>
  <c r="E20" i="2"/>
  <c r="F20" i="2" s="1"/>
  <c r="E19" i="2"/>
  <c r="F19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E2" i="2"/>
  <c r="F2" i="2" s="1"/>
  <c r="I54" i="1" l="1"/>
  <c r="E54" i="1"/>
  <c r="H54" i="1"/>
  <c r="B41" i="2"/>
  <c r="G19" i="2"/>
  <c r="I19" i="2" s="1"/>
  <c r="B19" i="64" s="1"/>
  <c r="G19" i="64"/>
  <c r="I19" i="64" s="1"/>
  <c r="F21" i="64"/>
  <c r="I54" i="64"/>
  <c r="E21" i="64"/>
  <c r="E54" i="64"/>
  <c r="B43" i="2"/>
  <c r="B7" i="2"/>
  <c r="G7" i="2" s="1"/>
  <c r="I7" i="2" s="1"/>
  <c r="B7" i="64" s="1"/>
  <c r="B5" i="2"/>
  <c r="G10" i="2"/>
  <c r="I10" i="2" s="1"/>
  <c r="B10" i="64" s="1"/>
  <c r="G10" i="64" s="1"/>
  <c r="I10" i="64" s="1"/>
  <c r="G20" i="2"/>
  <c r="I20" i="2" s="1"/>
  <c r="B20" i="64" s="1"/>
  <c r="G20" i="64" s="1"/>
  <c r="I20" i="64" s="1"/>
  <c r="G12" i="2"/>
  <c r="I12" i="2" s="1"/>
  <c r="B12" i="64" s="1"/>
  <c r="G12" i="64" s="1"/>
  <c r="I12" i="64" s="1"/>
  <c r="G13" i="2"/>
  <c r="I13" i="2" s="1"/>
  <c r="B13" i="64" s="1"/>
  <c r="G13" i="64" s="1"/>
  <c r="I13" i="64" s="1"/>
  <c r="G11" i="2"/>
  <c r="I11" i="2" s="1"/>
  <c r="B11" i="64" s="1"/>
  <c r="G11" i="64" s="1"/>
  <c r="I11" i="64" s="1"/>
  <c r="G4" i="2"/>
  <c r="I4" i="2" s="1"/>
  <c r="B4" i="64" s="1"/>
  <c r="G4" i="64" s="1"/>
  <c r="I4" i="64" s="1"/>
  <c r="G3" i="2"/>
  <c r="I3" i="2" s="1"/>
  <c r="B3" i="64" s="1"/>
  <c r="G3" i="64" s="1"/>
  <c r="I3" i="64" s="1"/>
  <c r="G9" i="2"/>
  <c r="I9" i="2" s="1"/>
  <c r="B9" i="64" s="1"/>
  <c r="G9" i="64" s="1"/>
  <c r="I9" i="64" s="1"/>
  <c r="G14" i="2"/>
  <c r="I14" i="2" s="1"/>
  <c r="B14" i="64" s="1"/>
  <c r="G14" i="64" s="1"/>
  <c r="I14" i="64" s="1"/>
  <c r="G2" i="2"/>
  <c r="G8" i="1"/>
  <c r="I8" i="1" s="1"/>
  <c r="G6" i="2"/>
  <c r="I2" i="2" l="1"/>
  <c r="G5" i="2"/>
  <c r="I5" i="2" s="1"/>
  <c r="B5" i="64" s="1"/>
  <c r="G5" i="64" s="1"/>
  <c r="I5" i="64" s="1"/>
  <c r="G7" i="64"/>
  <c r="I7" i="64" s="1"/>
  <c r="H43" i="2"/>
  <c r="B54" i="2"/>
  <c r="B8" i="2"/>
  <c r="B21" i="2" s="1"/>
  <c r="I6" i="2"/>
  <c r="B6" i="64" s="1"/>
  <c r="G6" i="64" s="1"/>
  <c r="I6" i="64" s="1"/>
  <c r="B2" i="64" l="1"/>
  <c r="B43" i="64"/>
  <c r="H54" i="2"/>
  <c r="G8" i="2"/>
  <c r="G21" i="2" s="1"/>
  <c r="G2" i="64" l="1"/>
  <c r="H43" i="64"/>
  <c r="B54" i="64"/>
  <c r="I8" i="2"/>
  <c r="H54" i="64" l="1"/>
  <c r="B8" i="64"/>
  <c r="I21" i="2"/>
  <c r="I2" i="64"/>
  <c r="G8" i="64" l="1"/>
  <c r="B21" i="64"/>
  <c r="I8" i="64" l="1"/>
  <c r="G21" i="64"/>
  <c r="I21" i="64" l="1"/>
</calcChain>
</file>

<file path=xl/sharedStrings.xml><?xml version="1.0" encoding="utf-8"?>
<sst xmlns="http://schemas.openxmlformats.org/spreadsheetml/2006/main" count="111" uniqueCount="26">
  <si>
    <t>Организация</t>
  </si>
  <si>
    <t>Остаток</t>
  </si>
  <si>
    <t>Приход</t>
  </si>
  <si>
    <t>Процент</t>
  </si>
  <si>
    <t>Заработок</t>
  </si>
  <si>
    <t>Долг</t>
  </si>
  <si>
    <t>ИТОГО</t>
  </si>
  <si>
    <t>Выдача</t>
  </si>
  <si>
    <t>Итого</t>
  </si>
  <si>
    <t>Счета</t>
  </si>
  <si>
    <t>Остаток утро</t>
  </si>
  <si>
    <t>Аренда</t>
  </si>
  <si>
    <t>Лизинг</t>
  </si>
  <si>
    <t>Налог</t>
  </si>
  <si>
    <t>Расход</t>
  </si>
  <si>
    <t>Комиссия</t>
  </si>
  <si>
    <t>Остаток вечер</t>
  </si>
  <si>
    <t>Прицепы</t>
  </si>
  <si>
    <t>Кинули</t>
  </si>
  <si>
    <t>Долг нам</t>
  </si>
  <si>
    <t>Принес</t>
  </si>
  <si>
    <t>Разница</t>
  </si>
  <si>
    <t>Касса</t>
  </si>
  <si>
    <t>Плюс</t>
  </si>
  <si>
    <t>Приход за день</t>
  </si>
  <si>
    <t>касса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</si>
</sst>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rgb="FF000000"/>
      <name val="Arial"/>
    </font>
    <font>
      <b/>
      <sz val="11"/>
      <color theme="1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7AD592"/>
        <bgColor rgb="FF7AD592"/>
      </patternFill>
    </fill>
    <fill>
      <patternFill patternType="solid">
        <fgColor rgb="FFC05100"/>
        <bgColor rgb="FFC05100"/>
      </patternFill>
    </fill>
    <fill>
      <patternFill patternType="solid">
        <fgColor rgb="FF00B0F0"/>
        <bgColor rgb="FF00B0F0"/>
      </patternFill>
    </fill>
    <fill>
      <patternFill patternType="solid">
        <fgColor theme="8"/>
        <bgColor theme="8"/>
      </patternFill>
    </fill>
    <fill>
      <patternFill patternType="solid">
        <fgColor rgb="FFA6E3B6"/>
        <bgColor rgb="FFA6E3B6"/>
      </patternFill>
    </fill>
    <fill>
      <patternFill patternType="solid">
        <fgColor theme="5"/>
        <bgColor theme="5"/>
      </patternFill>
    </fill>
    <fill>
      <patternFill patternType="solid">
        <fgColor rgb="FFD9E6FC"/>
        <bgColor rgb="FFD9E6F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/>
    <xf numFmtId="1" fontId="3" fillId="2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/>
    </xf>
    <xf numFmtId="1" fontId="5" fillId="3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4" fillId="6" borderId="1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center" vertical="center"/>
    </xf>
    <xf numFmtId="0" fontId="8" fillId="9" borderId="1" xfId="0" applyFont="1" applyFill="1" applyBorder="1" applyAlignment="1">
      <alignment horizontal="center" vertic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37" Type="http://customschemas.google.com/relationships/workbookmetadata" Target="metadata"/><Relationship Id="rId4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3"/>
  <sheetViews>
    <sheetView tabSelected="1" topLeftCell="A34" workbookViewId="0">
      <selection activeCell="A63" sqref="A63"/>
    </sheetView>
  </sheetViews>
  <sheetFormatPr defaultColWidth="14.42578125" defaultRowHeight="15" customHeight="1" x14ac:dyDescent="0.2"/>
  <cols>
    <col min="1" max="1" width="18" customWidth="1"/>
    <col min="2" max="2" width="14.5703125" customWidth="1"/>
    <col min="3" max="3" width="13.7109375" customWidth="1"/>
    <col min="4" max="4" width="10.28515625" customWidth="1"/>
    <col min="5" max="5" width="15.42578125" customWidth="1"/>
    <col min="6" max="6" width="16.140625" customWidth="1"/>
    <col min="7" max="7" width="15.28515625" customWidth="1"/>
    <col min="8" max="8" width="18" customWidth="1"/>
  </cols>
  <sheetData>
    <row r="1" spans="1:26" ht="24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1" t="s">
        <v>7</v>
      </c>
      <c r="I1" s="4" t="s">
        <v>1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">
      <c r="A2" s="38">
        <v>1</v>
      </c>
      <c r="B2" s="7">
        <v>521</v>
      </c>
      <c r="C2" s="26">
        <v>267920</v>
      </c>
      <c r="D2" s="26">
        <v>12</v>
      </c>
      <c r="E2" s="9">
        <f t="shared" ref="E2:E20" si="0">C2*D2/100</f>
        <v>32150.400000000001</v>
      </c>
      <c r="F2" s="9">
        <f t="shared" ref="F2:F5" si="1">C2-E2</f>
        <v>235769.60000000001</v>
      </c>
      <c r="G2" s="10">
        <f t="shared" ref="G2:G20" si="2">F2/1000+B2</f>
        <v>756.76959999999997</v>
      </c>
      <c r="H2" s="26">
        <v>179</v>
      </c>
      <c r="I2" s="35">
        <f t="shared" ref="I2:I20" si="3">G2-H2</f>
        <v>577.76959999999997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">
      <c r="A3" s="38">
        <v>2</v>
      </c>
      <c r="B3" s="7">
        <v>1539</v>
      </c>
      <c r="C3" s="26"/>
      <c r="D3" s="26">
        <v>10</v>
      </c>
      <c r="E3" s="9">
        <f t="shared" si="0"/>
        <v>0</v>
      </c>
      <c r="F3" s="9">
        <f t="shared" si="1"/>
        <v>0</v>
      </c>
      <c r="G3" s="10">
        <f t="shared" si="2"/>
        <v>1539</v>
      </c>
      <c r="H3" s="26">
        <v>539</v>
      </c>
      <c r="I3" s="35">
        <f t="shared" si="3"/>
        <v>1000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">
      <c r="A4" s="38">
        <v>3</v>
      </c>
      <c r="B4" s="7">
        <v>0</v>
      </c>
      <c r="C4" s="26"/>
      <c r="D4" s="26">
        <v>10</v>
      </c>
      <c r="E4" s="9">
        <f t="shared" si="0"/>
        <v>0</v>
      </c>
      <c r="F4" s="9">
        <f t="shared" si="1"/>
        <v>0</v>
      </c>
      <c r="G4" s="10">
        <f t="shared" si="2"/>
        <v>0</v>
      </c>
      <c r="H4" s="26"/>
      <c r="I4" s="35">
        <f t="shared" si="3"/>
        <v>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">
      <c r="A5" s="38">
        <v>4</v>
      </c>
      <c r="B5" s="7">
        <v>889</v>
      </c>
      <c r="C5" s="26"/>
      <c r="D5" s="26">
        <v>10</v>
      </c>
      <c r="E5" s="9">
        <f t="shared" si="0"/>
        <v>0</v>
      </c>
      <c r="F5" s="9">
        <f t="shared" si="1"/>
        <v>0</v>
      </c>
      <c r="G5" s="10">
        <f t="shared" si="2"/>
        <v>889</v>
      </c>
      <c r="H5" s="26"/>
      <c r="I5" s="35">
        <f t="shared" si="3"/>
        <v>889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 x14ac:dyDescent="0.2">
      <c r="A6" s="38">
        <v>5</v>
      </c>
      <c r="B6" s="7">
        <v>0</v>
      </c>
      <c r="C6" s="26"/>
      <c r="D6" s="26">
        <v>11</v>
      </c>
      <c r="E6" s="9">
        <f t="shared" si="0"/>
        <v>0</v>
      </c>
      <c r="F6" s="9">
        <f>(C6-E6)</f>
        <v>0</v>
      </c>
      <c r="G6" s="10">
        <f t="shared" si="2"/>
        <v>0</v>
      </c>
      <c r="H6" s="26"/>
      <c r="I6" s="35">
        <f t="shared" si="3"/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2">
      <c r="A7" s="38">
        <v>6</v>
      </c>
      <c r="B7" s="7">
        <v>0</v>
      </c>
      <c r="C7" s="26"/>
      <c r="D7" s="26">
        <v>11</v>
      </c>
      <c r="E7" s="9">
        <f t="shared" si="0"/>
        <v>0</v>
      </c>
      <c r="F7" s="9">
        <f t="shared" ref="F7:F20" si="4">C7-E7</f>
        <v>0</v>
      </c>
      <c r="G7" s="10">
        <f t="shared" si="2"/>
        <v>0</v>
      </c>
      <c r="H7" s="26"/>
      <c r="I7" s="35">
        <f t="shared" si="3"/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customHeight="1" x14ac:dyDescent="0.2">
      <c r="A8" s="38">
        <v>7</v>
      </c>
      <c r="B8" s="7">
        <v>0</v>
      </c>
      <c r="C8" s="26"/>
      <c r="D8" s="26">
        <v>10</v>
      </c>
      <c r="E8" s="9">
        <f t="shared" si="0"/>
        <v>0</v>
      </c>
      <c r="F8" s="9">
        <f t="shared" si="4"/>
        <v>0</v>
      </c>
      <c r="G8" s="10">
        <f t="shared" si="2"/>
        <v>0</v>
      </c>
      <c r="H8" s="26"/>
      <c r="I8" s="35">
        <f t="shared" si="3"/>
        <v>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">
      <c r="A9" s="39">
        <v>8</v>
      </c>
      <c r="B9" s="7">
        <v>0</v>
      </c>
      <c r="C9" s="26">
        <v>179487</v>
      </c>
      <c r="D9" s="26">
        <v>12</v>
      </c>
      <c r="E9" s="9">
        <f t="shared" si="0"/>
        <v>21538.44</v>
      </c>
      <c r="F9" s="9">
        <f t="shared" si="4"/>
        <v>157948.56</v>
      </c>
      <c r="G9" s="10">
        <f t="shared" si="2"/>
        <v>157.94855999999999</v>
      </c>
      <c r="H9" s="26">
        <v>82</v>
      </c>
      <c r="I9" s="35">
        <f t="shared" si="3"/>
        <v>75.948559999999986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">
      <c r="A10" s="38">
        <v>9</v>
      </c>
      <c r="B10" s="7">
        <v>500</v>
      </c>
      <c r="C10" s="26"/>
      <c r="D10" s="26">
        <v>12</v>
      </c>
      <c r="E10" s="9">
        <f t="shared" si="0"/>
        <v>0</v>
      </c>
      <c r="F10" s="9">
        <f t="shared" si="4"/>
        <v>0</v>
      </c>
      <c r="G10" s="10">
        <f t="shared" si="2"/>
        <v>500</v>
      </c>
      <c r="H10" s="26">
        <v>500</v>
      </c>
      <c r="I10" s="35">
        <f t="shared" si="3"/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6.5" customHeight="1" x14ac:dyDescent="0.2">
      <c r="A11" s="39">
        <v>10</v>
      </c>
      <c r="B11" s="7">
        <v>0</v>
      </c>
      <c r="C11" s="26">
        <v>51000</v>
      </c>
      <c r="D11" s="26"/>
      <c r="E11" s="9">
        <f t="shared" si="0"/>
        <v>0</v>
      </c>
      <c r="F11" s="9">
        <f t="shared" si="4"/>
        <v>51000</v>
      </c>
      <c r="G11" s="10">
        <f t="shared" si="2"/>
        <v>51</v>
      </c>
      <c r="H11" s="26"/>
      <c r="I11" s="35">
        <f t="shared" si="3"/>
        <v>51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 x14ac:dyDescent="0.2">
      <c r="A12" s="27"/>
      <c r="B12" s="7"/>
      <c r="C12" s="26"/>
      <c r="D12" s="26"/>
      <c r="E12" s="9">
        <f t="shared" si="0"/>
        <v>0</v>
      </c>
      <c r="F12" s="9">
        <f t="shared" si="4"/>
        <v>0</v>
      </c>
      <c r="G12" s="10">
        <f t="shared" si="2"/>
        <v>0</v>
      </c>
      <c r="H12" s="26"/>
      <c r="I12" s="35">
        <f t="shared" si="3"/>
        <v>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">
      <c r="A13" s="27"/>
      <c r="B13" s="7"/>
      <c r="C13" s="26"/>
      <c r="D13" s="26"/>
      <c r="E13" s="9">
        <f t="shared" si="0"/>
        <v>0</v>
      </c>
      <c r="F13" s="9">
        <f t="shared" si="4"/>
        <v>0</v>
      </c>
      <c r="G13" s="10">
        <f t="shared" si="2"/>
        <v>0</v>
      </c>
      <c r="H13" s="26"/>
      <c r="I13" s="35">
        <f t="shared" si="3"/>
        <v>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7.25" customHeight="1" x14ac:dyDescent="0.2">
      <c r="A14" s="27"/>
      <c r="B14" s="7"/>
      <c r="C14" s="26"/>
      <c r="D14" s="26"/>
      <c r="E14" s="9">
        <f t="shared" si="0"/>
        <v>0</v>
      </c>
      <c r="F14" s="9">
        <f t="shared" si="4"/>
        <v>0</v>
      </c>
      <c r="G14" s="10">
        <f t="shared" si="2"/>
        <v>0</v>
      </c>
      <c r="H14" s="26"/>
      <c r="I14" s="35">
        <f t="shared" si="3"/>
        <v>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6.5" customHeight="1" x14ac:dyDescent="0.2">
      <c r="A15" s="27"/>
      <c r="B15" s="7"/>
      <c r="C15" s="26"/>
      <c r="D15" s="26"/>
      <c r="E15" s="9">
        <f t="shared" si="0"/>
        <v>0</v>
      </c>
      <c r="F15" s="9">
        <f t="shared" si="4"/>
        <v>0</v>
      </c>
      <c r="G15" s="10">
        <f t="shared" si="2"/>
        <v>0</v>
      </c>
      <c r="H15" s="26"/>
      <c r="I15" s="35">
        <f t="shared" si="3"/>
        <v>0</v>
      </c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6.5" customHeight="1" x14ac:dyDescent="0.2">
      <c r="A16" s="27"/>
      <c r="B16" s="7"/>
      <c r="C16" s="26"/>
      <c r="D16" s="26"/>
      <c r="E16" s="9">
        <f t="shared" si="0"/>
        <v>0</v>
      </c>
      <c r="F16" s="9">
        <f t="shared" si="4"/>
        <v>0</v>
      </c>
      <c r="G16" s="10">
        <f t="shared" si="2"/>
        <v>0</v>
      </c>
      <c r="H16" s="26"/>
      <c r="I16" s="35">
        <f t="shared" si="3"/>
        <v>0</v>
      </c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6.5" customHeight="1" x14ac:dyDescent="0.2">
      <c r="A17" s="27"/>
      <c r="B17" s="7"/>
      <c r="C17" s="26"/>
      <c r="D17" s="26"/>
      <c r="E17" s="9">
        <f t="shared" si="0"/>
        <v>0</v>
      </c>
      <c r="F17" s="9">
        <f t="shared" si="4"/>
        <v>0</v>
      </c>
      <c r="G17" s="10">
        <f t="shared" si="2"/>
        <v>0</v>
      </c>
      <c r="H17" s="26"/>
      <c r="I17" s="35">
        <f t="shared" si="3"/>
        <v>0</v>
      </c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6.5" customHeight="1" x14ac:dyDescent="0.2">
      <c r="A18" s="27"/>
      <c r="B18" s="7"/>
      <c r="C18" s="26"/>
      <c r="D18" s="26"/>
      <c r="E18" s="9">
        <f t="shared" si="0"/>
        <v>0</v>
      </c>
      <c r="F18" s="9">
        <f t="shared" si="4"/>
        <v>0</v>
      </c>
      <c r="G18" s="10">
        <f t="shared" si="2"/>
        <v>0</v>
      </c>
      <c r="H18" s="26"/>
      <c r="I18" s="35">
        <f t="shared" si="3"/>
        <v>0</v>
      </c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6.5" customHeight="1" x14ac:dyDescent="0.2">
      <c r="A19" s="27"/>
      <c r="B19" s="7"/>
      <c r="C19" s="26"/>
      <c r="D19" s="26"/>
      <c r="E19" s="9">
        <f t="shared" si="0"/>
        <v>0</v>
      </c>
      <c r="F19" s="9">
        <f t="shared" si="4"/>
        <v>0</v>
      </c>
      <c r="G19" s="10">
        <f t="shared" si="2"/>
        <v>0</v>
      </c>
      <c r="H19" s="26"/>
      <c r="I19" s="35">
        <f t="shared" si="3"/>
        <v>0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6.5" customHeight="1" x14ac:dyDescent="0.2">
      <c r="A20" s="27"/>
      <c r="B20" s="7"/>
      <c r="C20" s="26"/>
      <c r="D20" s="26"/>
      <c r="E20" s="9">
        <f t="shared" si="0"/>
        <v>0</v>
      </c>
      <c r="F20" s="9">
        <f t="shared" si="4"/>
        <v>0</v>
      </c>
      <c r="G20" s="10">
        <f t="shared" si="2"/>
        <v>0</v>
      </c>
      <c r="H20" s="26"/>
      <c r="I20" s="35">
        <f t="shared" si="3"/>
        <v>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8.75" customHeight="1" x14ac:dyDescent="0.2">
      <c r="A21" s="1" t="s">
        <v>8</v>
      </c>
      <c r="B21" s="12">
        <f>SUM(B2:B20)</f>
        <v>3449</v>
      </c>
      <c r="C21" s="12">
        <f>SUM(C2:C20)</f>
        <v>498407</v>
      </c>
      <c r="D21" s="12"/>
      <c r="E21" s="13">
        <f>SUM(E2:E20)</f>
        <v>53688.84</v>
      </c>
      <c r="F21" s="13">
        <f>SUM(F2:F20)</f>
        <v>444718.16000000003</v>
      </c>
      <c r="G21" s="10">
        <f>SUM(G2:G20)</f>
        <v>3893.7181599999999</v>
      </c>
      <c r="H21" s="12"/>
      <c r="I21" s="28">
        <f>SUM(I2:I20)</f>
        <v>2593.7181599999999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.75" customHeight="1" x14ac:dyDescent="0.2">
      <c r="A22" s="15" t="s">
        <v>9</v>
      </c>
      <c r="B22" s="15" t="s">
        <v>10</v>
      </c>
      <c r="C22" s="16" t="s">
        <v>11</v>
      </c>
      <c r="D22" s="15" t="s">
        <v>12</v>
      </c>
      <c r="E22" s="15" t="s">
        <v>13</v>
      </c>
      <c r="F22" s="15" t="s">
        <v>14</v>
      </c>
      <c r="G22" s="15" t="s">
        <v>15</v>
      </c>
      <c r="H22" s="16" t="s">
        <v>16</v>
      </c>
      <c r="I22" s="1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" customHeight="1" x14ac:dyDescent="0.2">
      <c r="A23" s="40">
        <v>11</v>
      </c>
      <c r="B23" s="29">
        <v>1678</v>
      </c>
      <c r="C23" s="18">
        <v>21000</v>
      </c>
      <c r="D23" s="29">
        <v>99000</v>
      </c>
      <c r="E23" s="29">
        <v>5000</v>
      </c>
      <c r="F23" s="29"/>
      <c r="G23" s="29">
        <v>4232</v>
      </c>
      <c r="H23" s="30">
        <v>604</v>
      </c>
      <c r="I23" s="29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2">
      <c r="A24" s="40">
        <v>22</v>
      </c>
      <c r="B24" s="29">
        <v>17</v>
      </c>
      <c r="C24" s="18"/>
      <c r="D24" s="29"/>
      <c r="E24" s="29"/>
      <c r="F24" s="29"/>
      <c r="G24" s="29"/>
      <c r="H24" s="30">
        <v>431</v>
      </c>
      <c r="I24" s="29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">
      <c r="A25" s="40">
        <v>33</v>
      </c>
      <c r="B25" s="29">
        <v>0</v>
      </c>
      <c r="C25" s="18"/>
      <c r="D25" s="29"/>
      <c r="E25" s="29"/>
      <c r="F25" s="29"/>
      <c r="G25" s="29"/>
      <c r="H25" s="30">
        <v>0</v>
      </c>
      <c r="I25" s="29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6.5" customHeight="1" x14ac:dyDescent="0.2">
      <c r="A26" s="40">
        <v>44</v>
      </c>
      <c r="B26" s="29">
        <v>64</v>
      </c>
      <c r="C26" s="18"/>
      <c r="D26" s="29"/>
      <c r="E26" s="29"/>
      <c r="F26" s="29"/>
      <c r="G26" s="29"/>
      <c r="H26" s="30">
        <v>64</v>
      </c>
      <c r="I26" s="29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6.5" customHeight="1" x14ac:dyDescent="0.2">
      <c r="A27" s="40">
        <v>55</v>
      </c>
      <c r="B27" s="29">
        <v>5</v>
      </c>
      <c r="C27" s="18"/>
      <c r="D27" s="29"/>
      <c r="E27" s="29"/>
      <c r="F27" s="29"/>
      <c r="G27" s="29"/>
      <c r="H27" s="30">
        <v>5</v>
      </c>
      <c r="I27" s="29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6.5" customHeight="1" x14ac:dyDescent="0.2">
      <c r="A28" s="40">
        <v>66</v>
      </c>
      <c r="B28" s="29">
        <v>135</v>
      </c>
      <c r="C28" s="18"/>
      <c r="D28" s="29"/>
      <c r="E28" s="29"/>
      <c r="F28" s="29"/>
      <c r="G28" s="29"/>
      <c r="H28" s="30">
        <v>27</v>
      </c>
      <c r="I28" s="29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40">
        <v>77</v>
      </c>
      <c r="B29" s="29">
        <v>0</v>
      </c>
      <c r="C29" s="18"/>
      <c r="D29" s="29"/>
      <c r="E29" s="29"/>
      <c r="F29" s="29"/>
      <c r="G29" s="29"/>
      <c r="H29" s="30">
        <v>0</v>
      </c>
      <c r="I29" s="29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">
      <c r="A30" s="40">
        <v>88</v>
      </c>
      <c r="B30" s="29">
        <v>3</v>
      </c>
      <c r="C30" s="18"/>
      <c r="D30" s="29"/>
      <c r="E30" s="29"/>
      <c r="F30" s="29"/>
      <c r="G30" s="29"/>
      <c r="H30" s="30">
        <v>3</v>
      </c>
      <c r="I30" s="29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">
      <c r="A31" s="40">
        <v>99</v>
      </c>
      <c r="B31" s="29">
        <v>197</v>
      </c>
      <c r="C31" s="18"/>
      <c r="D31" s="29"/>
      <c r="E31" s="29">
        <v>2000</v>
      </c>
      <c r="F31" s="29"/>
      <c r="G31" s="29"/>
      <c r="H31" s="30">
        <v>20</v>
      </c>
      <c r="I31" s="29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">
      <c r="A32" s="29"/>
      <c r="B32" s="29"/>
      <c r="C32" s="18"/>
      <c r="D32" s="29"/>
      <c r="E32" s="29"/>
      <c r="F32" s="29"/>
      <c r="G32" s="29"/>
      <c r="H32" s="30"/>
      <c r="I32" s="29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" customHeight="1" x14ac:dyDescent="0.2">
      <c r="A33" s="29"/>
      <c r="B33" s="29"/>
      <c r="C33" s="18"/>
      <c r="D33" s="29"/>
      <c r="E33" s="29"/>
      <c r="F33" s="29"/>
      <c r="G33" s="29"/>
      <c r="H33" s="30"/>
      <c r="I33" s="29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" customHeight="1" x14ac:dyDescent="0.2">
      <c r="A34" s="29"/>
      <c r="B34" s="29"/>
      <c r="C34" s="18"/>
      <c r="D34" s="29"/>
      <c r="E34" s="29"/>
      <c r="F34" s="29"/>
      <c r="G34" s="29"/>
      <c r="H34" s="30"/>
      <c r="I34" s="29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2">
      <c r="A35" s="29"/>
      <c r="B35" s="29"/>
      <c r="C35" s="18"/>
      <c r="D35" s="29"/>
      <c r="E35" s="29"/>
      <c r="F35" s="29"/>
      <c r="G35" s="29"/>
      <c r="H35" s="30"/>
      <c r="I35" s="29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">
      <c r="A36" s="29"/>
      <c r="B36" s="29"/>
      <c r="C36" s="18"/>
      <c r="D36" s="29"/>
      <c r="E36" s="29"/>
      <c r="F36" s="29"/>
      <c r="G36" s="29"/>
      <c r="H36" s="30"/>
      <c r="I36" s="29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2">
      <c r="A37" s="29"/>
      <c r="B37" s="29"/>
      <c r="C37" s="18"/>
      <c r="D37" s="29"/>
      <c r="E37" s="29"/>
      <c r="F37" s="29"/>
      <c r="G37" s="29"/>
      <c r="H37" s="30"/>
      <c r="I37" s="29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2">
      <c r="A38" s="29"/>
      <c r="B38" s="29"/>
      <c r="C38" s="18"/>
      <c r="D38" s="29"/>
      <c r="E38" s="29"/>
      <c r="F38" s="29"/>
      <c r="G38" s="29"/>
      <c r="H38" s="30"/>
      <c r="I38" s="29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2">
      <c r="A39" s="29"/>
      <c r="B39" s="29"/>
      <c r="C39" s="18"/>
      <c r="D39" s="29"/>
      <c r="E39" s="29"/>
      <c r="F39" s="29"/>
      <c r="G39" s="29"/>
      <c r="H39" s="30"/>
      <c r="I39" s="29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6.5" customHeight="1" x14ac:dyDescent="0.2">
      <c r="A40" s="29"/>
      <c r="B40" s="29"/>
      <c r="C40" s="18"/>
      <c r="D40" s="29"/>
      <c r="E40" s="29"/>
      <c r="F40" s="29"/>
      <c r="G40" s="29"/>
      <c r="H40" s="30"/>
      <c r="I40" s="29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8.75" customHeight="1" x14ac:dyDescent="0.2">
      <c r="A41" s="15" t="s">
        <v>6</v>
      </c>
      <c r="B41" s="15">
        <f t="shared" ref="B41:H41" si="5">SUM(B23:B40)</f>
        <v>2099</v>
      </c>
      <c r="C41" s="16">
        <f t="shared" si="5"/>
        <v>21000</v>
      </c>
      <c r="D41" s="15">
        <f t="shared" si="5"/>
        <v>99000</v>
      </c>
      <c r="E41" s="15">
        <f t="shared" si="5"/>
        <v>7000</v>
      </c>
      <c r="F41" s="15">
        <f t="shared" si="5"/>
        <v>0</v>
      </c>
      <c r="G41" s="15">
        <f t="shared" si="5"/>
        <v>4232</v>
      </c>
      <c r="H41" s="16">
        <f t="shared" si="5"/>
        <v>1154</v>
      </c>
      <c r="I41" s="29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8.75" customHeight="1" x14ac:dyDescent="0.2">
      <c r="A42" s="20" t="s">
        <v>17</v>
      </c>
      <c r="B42" s="20" t="s">
        <v>1</v>
      </c>
      <c r="C42" s="20" t="s">
        <v>18</v>
      </c>
      <c r="D42" s="20" t="s">
        <v>3</v>
      </c>
      <c r="E42" s="1" t="s">
        <v>19</v>
      </c>
      <c r="F42" s="20" t="s">
        <v>6</v>
      </c>
      <c r="G42" s="20" t="s">
        <v>20</v>
      </c>
      <c r="H42" s="21" t="s">
        <v>1</v>
      </c>
      <c r="I42" s="20" t="s">
        <v>21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">
      <c r="A43" s="41">
        <v>111</v>
      </c>
      <c r="B43" s="31">
        <v>1727</v>
      </c>
      <c r="C43" s="31">
        <v>501770</v>
      </c>
      <c r="D43" s="31">
        <v>6</v>
      </c>
      <c r="E43" s="26">
        <f t="shared" ref="E43:E53" si="6">C43-(C43*D43/100)</f>
        <v>471663.8</v>
      </c>
      <c r="F43" s="31">
        <v>976</v>
      </c>
      <c r="G43" s="31">
        <v>1200</v>
      </c>
      <c r="H43" s="34">
        <f>B43+F43-G43</f>
        <v>1503</v>
      </c>
      <c r="I43" s="32">
        <f t="shared" ref="I43:I53" si="7">C43-E43</f>
        <v>30106.200000000012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">
      <c r="A44" s="41">
        <v>222</v>
      </c>
      <c r="B44" s="31">
        <v>0</v>
      </c>
      <c r="C44" s="31">
        <v>530145</v>
      </c>
      <c r="D44" s="31">
        <v>5</v>
      </c>
      <c r="E44" s="26">
        <f t="shared" si="6"/>
        <v>503637.75</v>
      </c>
      <c r="F44" s="31"/>
      <c r="G44" s="31">
        <v>10</v>
      </c>
      <c r="H44" s="34"/>
      <c r="I44" s="32">
        <f t="shared" si="7"/>
        <v>26507.25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">
      <c r="A45" s="41">
        <v>333</v>
      </c>
      <c r="B45" s="31">
        <v>0</v>
      </c>
      <c r="C45" s="31"/>
      <c r="D45" s="31"/>
      <c r="E45" s="26">
        <f t="shared" si="6"/>
        <v>0</v>
      </c>
      <c r="F45" s="31"/>
      <c r="G45" s="31"/>
      <c r="H45" s="34">
        <f t="shared" ref="H45:H53" si="8">B45+F45-G45</f>
        <v>0</v>
      </c>
      <c r="I45" s="32">
        <f t="shared" si="7"/>
        <v>0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">
      <c r="A46" s="41">
        <v>444</v>
      </c>
      <c r="B46" s="31">
        <v>0</v>
      </c>
      <c r="C46" s="31"/>
      <c r="D46" s="31"/>
      <c r="E46" s="26">
        <f t="shared" si="6"/>
        <v>0</v>
      </c>
      <c r="F46" s="31"/>
      <c r="G46" s="31"/>
      <c r="H46" s="34">
        <f t="shared" si="8"/>
        <v>0</v>
      </c>
      <c r="I46" s="32">
        <f t="shared" si="7"/>
        <v>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">
      <c r="A47" s="31"/>
      <c r="B47" s="31"/>
      <c r="C47" s="31"/>
      <c r="D47" s="31"/>
      <c r="E47" s="26">
        <f t="shared" si="6"/>
        <v>0</v>
      </c>
      <c r="F47" s="31"/>
      <c r="G47" s="31"/>
      <c r="H47" s="34">
        <f t="shared" si="8"/>
        <v>0</v>
      </c>
      <c r="I47" s="32">
        <f t="shared" si="7"/>
        <v>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">
      <c r="A48" s="31"/>
      <c r="B48" s="31"/>
      <c r="C48" s="31"/>
      <c r="D48" s="31"/>
      <c r="E48" s="26">
        <f t="shared" si="6"/>
        <v>0</v>
      </c>
      <c r="F48" s="31"/>
      <c r="G48" s="31"/>
      <c r="H48" s="34">
        <f t="shared" si="8"/>
        <v>0</v>
      </c>
      <c r="I48" s="32">
        <f t="shared" si="7"/>
        <v>0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">
      <c r="A49" s="31"/>
      <c r="B49" s="31"/>
      <c r="C49" s="31"/>
      <c r="D49" s="31"/>
      <c r="E49" s="26">
        <f t="shared" si="6"/>
        <v>0</v>
      </c>
      <c r="F49" s="31"/>
      <c r="G49" s="31"/>
      <c r="H49" s="34">
        <f t="shared" si="8"/>
        <v>0</v>
      </c>
      <c r="I49" s="32">
        <f t="shared" si="7"/>
        <v>0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2">
      <c r="A50" s="31"/>
      <c r="B50" s="31"/>
      <c r="C50" s="31"/>
      <c r="D50" s="31"/>
      <c r="E50" s="26">
        <f t="shared" si="6"/>
        <v>0</v>
      </c>
      <c r="F50" s="31"/>
      <c r="G50" s="31"/>
      <c r="H50" s="34">
        <f t="shared" si="8"/>
        <v>0</v>
      </c>
      <c r="I50" s="32">
        <f t="shared" si="7"/>
        <v>0</v>
      </c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2">
      <c r="A51" s="31"/>
      <c r="B51" s="31"/>
      <c r="C51" s="31"/>
      <c r="D51" s="31"/>
      <c r="E51" s="26">
        <f t="shared" si="6"/>
        <v>0</v>
      </c>
      <c r="F51" s="31"/>
      <c r="G51" s="31"/>
      <c r="H51" s="34">
        <f t="shared" si="8"/>
        <v>0</v>
      </c>
      <c r="I51" s="32">
        <f t="shared" si="7"/>
        <v>0</v>
      </c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 x14ac:dyDescent="0.2">
      <c r="A52" s="31"/>
      <c r="B52" s="31"/>
      <c r="C52" s="31"/>
      <c r="D52" s="31"/>
      <c r="E52" s="26">
        <f t="shared" si="6"/>
        <v>0</v>
      </c>
      <c r="F52" s="31"/>
      <c r="G52" s="31"/>
      <c r="H52" s="34">
        <f t="shared" si="8"/>
        <v>0</v>
      </c>
      <c r="I52" s="32">
        <f t="shared" si="7"/>
        <v>0</v>
      </c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2">
      <c r="A53" s="31"/>
      <c r="B53" s="31"/>
      <c r="C53" s="31"/>
      <c r="D53" s="31"/>
      <c r="E53" s="26">
        <f t="shared" si="6"/>
        <v>0</v>
      </c>
      <c r="F53" s="31"/>
      <c r="G53" s="31"/>
      <c r="H53" s="34">
        <f t="shared" si="8"/>
        <v>0</v>
      </c>
      <c r="I53" s="32">
        <f t="shared" si="7"/>
        <v>0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">
      <c r="A54" s="20"/>
      <c r="B54" s="20">
        <f t="shared" ref="B54:I54" si="9">SUM(B43:B53)</f>
        <v>1727</v>
      </c>
      <c r="C54" s="20">
        <f t="shared" si="9"/>
        <v>1031915</v>
      </c>
      <c r="D54" s="20">
        <f t="shared" si="9"/>
        <v>11</v>
      </c>
      <c r="E54" s="20">
        <f t="shared" si="9"/>
        <v>975301.55</v>
      </c>
      <c r="F54" s="20">
        <f t="shared" si="9"/>
        <v>976</v>
      </c>
      <c r="G54" s="20">
        <f t="shared" si="9"/>
        <v>1210</v>
      </c>
      <c r="H54" s="20">
        <f t="shared" si="9"/>
        <v>1503</v>
      </c>
      <c r="I54" s="20">
        <f t="shared" si="9"/>
        <v>56613.450000000012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43" t="s">
        <v>22</v>
      </c>
      <c r="B55" s="44"/>
      <c r="C55" s="44"/>
      <c r="D55" s="45"/>
      <c r="E55" s="33"/>
      <c r="F55" s="33" t="s">
        <v>8</v>
      </c>
      <c r="G55" s="33" t="s">
        <v>5</v>
      </c>
      <c r="H55" s="33" t="s">
        <v>23</v>
      </c>
      <c r="I55" s="33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33" t="s">
        <v>1</v>
      </c>
      <c r="B56" s="33" t="s">
        <v>24</v>
      </c>
      <c r="C56" s="33" t="s">
        <v>14</v>
      </c>
      <c r="D56" s="33" t="s">
        <v>1</v>
      </c>
      <c r="E56" s="33"/>
      <c r="F56" s="33"/>
      <c r="G56" s="33"/>
      <c r="H56" s="30"/>
      <c r="I56" s="33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42" t="s">
        <v>25</v>
      </c>
      <c r="B57" s="33"/>
      <c r="C57" s="33"/>
      <c r="D57" s="34"/>
      <c r="E57" s="33"/>
      <c r="F57" s="33"/>
      <c r="G57" s="33"/>
      <c r="H57" s="33"/>
      <c r="I57" s="33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42">
        <v>1</v>
      </c>
      <c r="B58" s="33"/>
      <c r="C58" s="33"/>
      <c r="D58" s="34"/>
      <c r="E58" s="33"/>
      <c r="F58" s="33"/>
      <c r="G58" s="33"/>
      <c r="H58" s="33"/>
      <c r="I58" s="33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2">
      <c r="A59" s="42">
        <v>2</v>
      </c>
      <c r="B59" s="33"/>
      <c r="C59" s="33"/>
      <c r="D59" s="34"/>
      <c r="E59" s="33"/>
      <c r="F59" s="33"/>
      <c r="G59" s="33"/>
      <c r="H59" s="33"/>
      <c r="I59" s="33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2">
      <c r="A60" s="42">
        <v>3</v>
      </c>
      <c r="B60" s="33"/>
      <c r="C60" s="33"/>
      <c r="D60" s="34"/>
      <c r="E60" s="33"/>
      <c r="F60" s="33"/>
      <c r="G60" s="33"/>
      <c r="H60" s="33"/>
      <c r="I60" s="33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 x14ac:dyDescent="0.2">
      <c r="A61" s="42">
        <v>4</v>
      </c>
      <c r="B61" s="25"/>
      <c r="C61" s="25"/>
      <c r="D61" s="23"/>
      <c r="E61" s="25"/>
      <c r="F61" s="25"/>
      <c r="G61" s="25"/>
      <c r="H61" s="25"/>
      <c r="I61" s="2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42">
        <v>5</v>
      </c>
      <c r="B62" s="25"/>
      <c r="C62" s="25"/>
      <c r="D62" s="23"/>
      <c r="E62" s="25"/>
      <c r="F62" s="25"/>
      <c r="G62" s="25"/>
      <c r="H62" s="25"/>
      <c r="I62" s="2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42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/>
    <row r="260" spans="1:26" ht="15.75" customHeight="1" x14ac:dyDescent="0.2"/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</sheetData>
  <mergeCells count="1">
    <mergeCell ref="A55:D55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4"/>
  <sheetViews>
    <sheetView topLeftCell="A7" zoomScaleNormal="100" workbookViewId="0">
      <selection activeCell="H23" sqref="H23"/>
    </sheetView>
  </sheetViews>
  <sheetFormatPr defaultColWidth="14.42578125" defaultRowHeight="15" customHeight="1" x14ac:dyDescent="0.2"/>
  <cols>
    <col min="1" max="1" width="18" customWidth="1"/>
    <col min="2" max="2" width="14.5703125" customWidth="1"/>
    <col min="3" max="3" width="13.7109375" customWidth="1"/>
    <col min="4" max="4" width="10.28515625" customWidth="1"/>
    <col min="5" max="5" width="15.42578125" customWidth="1"/>
    <col min="6" max="6" width="16.140625" customWidth="1"/>
    <col min="7" max="7" width="15.28515625" customWidth="1"/>
    <col min="8" max="8" width="18" customWidth="1"/>
  </cols>
  <sheetData>
    <row r="1" spans="1:26" ht="24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1" t="s">
        <v>7</v>
      </c>
      <c r="I1" s="4" t="s">
        <v>1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14.25" customHeight="1" x14ac:dyDescent="0.2">
      <c r="A2" s="6">
        <f>'1'!A2</f>
        <v>1</v>
      </c>
      <c r="B2" s="7">
        <f>'1'!I2</f>
        <v>577.76959999999997</v>
      </c>
      <c r="C2" s="8"/>
      <c r="D2" s="8"/>
      <c r="E2" s="9">
        <f t="shared" ref="E2:E20" si="0">C2*D2/100</f>
        <v>0</v>
      </c>
      <c r="F2" s="9">
        <f t="shared" ref="F2:F5" si="1">C2-E2</f>
        <v>0</v>
      </c>
      <c r="G2" s="10">
        <f t="shared" ref="G2:G20" si="2">F2/1000+B2</f>
        <v>577.76959999999997</v>
      </c>
      <c r="H2" s="8"/>
      <c r="I2" s="11">
        <f t="shared" ref="I2:I20" si="3">G2-H2</f>
        <v>577.76959999999997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5.75" customHeight="1" x14ac:dyDescent="0.2">
      <c r="A3" s="27">
        <f>'1'!A3</f>
        <v>2</v>
      </c>
      <c r="B3" s="7">
        <f>'1'!I3</f>
        <v>1000</v>
      </c>
      <c r="C3" s="8"/>
      <c r="D3" s="8"/>
      <c r="E3" s="9">
        <f t="shared" si="0"/>
        <v>0</v>
      </c>
      <c r="F3" s="9">
        <f t="shared" si="1"/>
        <v>0</v>
      </c>
      <c r="G3" s="10">
        <f t="shared" si="2"/>
        <v>1000</v>
      </c>
      <c r="H3" s="8"/>
      <c r="I3" s="11">
        <f t="shared" si="3"/>
        <v>1000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 x14ac:dyDescent="0.2">
      <c r="A4" s="27">
        <f>'1'!A4</f>
        <v>3</v>
      </c>
      <c r="B4" s="7">
        <f>'1'!I4</f>
        <v>0</v>
      </c>
      <c r="C4" s="8"/>
      <c r="D4" s="8"/>
      <c r="E4" s="9">
        <f t="shared" si="0"/>
        <v>0</v>
      </c>
      <c r="F4" s="9">
        <f t="shared" si="1"/>
        <v>0</v>
      </c>
      <c r="G4" s="10">
        <f t="shared" si="2"/>
        <v>0</v>
      </c>
      <c r="H4" s="8"/>
      <c r="I4" s="11">
        <f t="shared" si="3"/>
        <v>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5.75" customHeight="1" x14ac:dyDescent="0.2">
      <c r="A5" s="27">
        <f>'1'!A5</f>
        <v>4</v>
      </c>
      <c r="B5" s="7">
        <f>'1'!I5</f>
        <v>889</v>
      </c>
      <c r="C5" s="8"/>
      <c r="D5" s="8"/>
      <c r="E5" s="9">
        <f t="shared" si="0"/>
        <v>0</v>
      </c>
      <c r="F5" s="9">
        <f t="shared" si="1"/>
        <v>0</v>
      </c>
      <c r="G5" s="10">
        <f t="shared" si="2"/>
        <v>889</v>
      </c>
      <c r="H5" s="8"/>
      <c r="I5" s="11">
        <f t="shared" si="3"/>
        <v>889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5" customHeight="1" x14ac:dyDescent="0.2">
      <c r="A6" s="27">
        <f>'1'!A6</f>
        <v>5</v>
      </c>
      <c r="B6" s="7">
        <f>'1'!I6</f>
        <v>0</v>
      </c>
      <c r="C6" s="8"/>
      <c r="D6" s="8"/>
      <c r="E6" s="9">
        <f t="shared" si="0"/>
        <v>0</v>
      </c>
      <c r="F6" s="9">
        <f>(C6-E6)</f>
        <v>0</v>
      </c>
      <c r="G6" s="10">
        <f t="shared" si="2"/>
        <v>0</v>
      </c>
      <c r="H6" s="8"/>
      <c r="I6" s="11">
        <f t="shared" si="3"/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5" customHeight="1" x14ac:dyDescent="0.2">
      <c r="A7" s="27">
        <f>'1'!A7</f>
        <v>6</v>
      </c>
      <c r="B7" s="7">
        <f>'1'!I7</f>
        <v>0</v>
      </c>
      <c r="C7" s="8"/>
      <c r="D7" s="8"/>
      <c r="E7" s="9">
        <f t="shared" si="0"/>
        <v>0</v>
      </c>
      <c r="F7" s="9">
        <f t="shared" ref="F7:F20" si="4">C7-E7</f>
        <v>0</v>
      </c>
      <c r="G7" s="10">
        <f t="shared" si="2"/>
        <v>0</v>
      </c>
      <c r="H7" s="8"/>
      <c r="I7" s="11">
        <f t="shared" si="3"/>
        <v>0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5" customHeight="1" x14ac:dyDescent="0.2">
      <c r="A8" s="27">
        <f>'1'!A8</f>
        <v>7</v>
      </c>
      <c r="B8" s="7">
        <f>'1'!I8</f>
        <v>0</v>
      </c>
      <c r="C8" s="8"/>
      <c r="D8" s="8"/>
      <c r="E8" s="9">
        <f t="shared" si="0"/>
        <v>0</v>
      </c>
      <c r="F8" s="9">
        <f t="shared" si="4"/>
        <v>0</v>
      </c>
      <c r="G8" s="10">
        <f t="shared" si="2"/>
        <v>0</v>
      </c>
      <c r="H8" s="8"/>
      <c r="I8" s="11">
        <f t="shared" si="3"/>
        <v>0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5.75" customHeight="1" x14ac:dyDescent="0.2">
      <c r="A9" s="27">
        <f>'1'!A9</f>
        <v>8</v>
      </c>
      <c r="B9" s="7">
        <f>'1'!I9</f>
        <v>75.948559999999986</v>
      </c>
      <c r="C9" s="8"/>
      <c r="D9" s="8"/>
      <c r="E9" s="9">
        <f t="shared" si="0"/>
        <v>0</v>
      </c>
      <c r="F9" s="9">
        <f t="shared" si="4"/>
        <v>0</v>
      </c>
      <c r="G9" s="10">
        <f t="shared" si="2"/>
        <v>75.948559999999986</v>
      </c>
      <c r="H9" s="8"/>
      <c r="I9" s="11">
        <f t="shared" si="3"/>
        <v>75.948559999999986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5.75" customHeight="1" x14ac:dyDescent="0.2">
      <c r="A10" s="27">
        <f>'1'!A10</f>
        <v>9</v>
      </c>
      <c r="B10" s="7">
        <f>'1'!I10</f>
        <v>0</v>
      </c>
      <c r="C10" s="8"/>
      <c r="D10" s="8"/>
      <c r="E10" s="9">
        <f t="shared" si="0"/>
        <v>0</v>
      </c>
      <c r="F10" s="9">
        <f t="shared" si="4"/>
        <v>0</v>
      </c>
      <c r="G10" s="10">
        <f t="shared" si="2"/>
        <v>0</v>
      </c>
      <c r="H10" s="8"/>
      <c r="I10" s="11">
        <f t="shared" si="3"/>
        <v>0</v>
      </c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6.5" customHeight="1" x14ac:dyDescent="0.2">
      <c r="A11" s="27">
        <f>'1'!A11</f>
        <v>10</v>
      </c>
      <c r="B11" s="7">
        <f>'1'!I11</f>
        <v>51</v>
      </c>
      <c r="C11" s="8"/>
      <c r="D11" s="8"/>
      <c r="E11" s="9">
        <f t="shared" si="0"/>
        <v>0</v>
      </c>
      <c r="F11" s="9">
        <f t="shared" si="4"/>
        <v>0</v>
      </c>
      <c r="G11" s="10">
        <f t="shared" si="2"/>
        <v>51</v>
      </c>
      <c r="H11" s="8"/>
      <c r="I11" s="11">
        <f t="shared" si="3"/>
        <v>51</v>
      </c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6.5" customHeight="1" x14ac:dyDescent="0.2">
      <c r="A12" s="27">
        <f>'1'!A12</f>
        <v>0</v>
      </c>
      <c r="B12" s="7">
        <f>'1'!I12</f>
        <v>0</v>
      </c>
      <c r="C12" s="8"/>
      <c r="D12" s="8"/>
      <c r="E12" s="9">
        <f t="shared" si="0"/>
        <v>0</v>
      </c>
      <c r="F12" s="9">
        <f t="shared" si="4"/>
        <v>0</v>
      </c>
      <c r="G12" s="10">
        <f t="shared" si="2"/>
        <v>0</v>
      </c>
      <c r="H12" s="8"/>
      <c r="I12" s="11">
        <f t="shared" si="3"/>
        <v>0</v>
      </c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5.75" customHeight="1" x14ac:dyDescent="0.2">
      <c r="A13" s="27">
        <f>'1'!A13</f>
        <v>0</v>
      </c>
      <c r="B13" s="7">
        <f>'1'!I13</f>
        <v>0</v>
      </c>
      <c r="C13" s="8"/>
      <c r="D13" s="8"/>
      <c r="E13" s="9">
        <f t="shared" si="0"/>
        <v>0</v>
      </c>
      <c r="F13" s="9">
        <f t="shared" si="4"/>
        <v>0</v>
      </c>
      <c r="G13" s="10">
        <f t="shared" si="2"/>
        <v>0</v>
      </c>
      <c r="H13" s="8"/>
      <c r="I13" s="11">
        <f t="shared" si="3"/>
        <v>0</v>
      </c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7.25" customHeight="1" x14ac:dyDescent="0.2">
      <c r="A14" s="27">
        <f>'1'!A14</f>
        <v>0</v>
      </c>
      <c r="B14" s="7">
        <f>'1'!I14</f>
        <v>0</v>
      </c>
      <c r="C14" s="8"/>
      <c r="D14" s="8"/>
      <c r="E14" s="9">
        <f t="shared" si="0"/>
        <v>0</v>
      </c>
      <c r="F14" s="9">
        <f t="shared" si="4"/>
        <v>0</v>
      </c>
      <c r="G14" s="10">
        <f t="shared" si="2"/>
        <v>0</v>
      </c>
      <c r="H14" s="8"/>
      <c r="I14" s="11">
        <f t="shared" si="3"/>
        <v>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7.25" customHeight="1" x14ac:dyDescent="0.2">
      <c r="A15" s="27">
        <f>'1'!A15</f>
        <v>0</v>
      </c>
      <c r="B15" s="7">
        <f>'1'!I15</f>
        <v>0</v>
      </c>
      <c r="C15" s="26"/>
      <c r="D15" s="26"/>
      <c r="E15" s="9"/>
      <c r="F15" s="9"/>
      <c r="G15" s="10"/>
      <c r="H15" s="26"/>
      <c r="I15" s="35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7.25" customHeight="1" x14ac:dyDescent="0.2">
      <c r="A16" s="27">
        <f>'1'!A16</f>
        <v>0</v>
      </c>
      <c r="B16" s="7">
        <f>'1'!I16</f>
        <v>0</v>
      </c>
      <c r="C16" s="26"/>
      <c r="D16" s="26"/>
      <c r="E16" s="9"/>
      <c r="F16" s="9"/>
      <c r="G16" s="10"/>
      <c r="H16" s="26"/>
      <c r="I16" s="35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7.25" customHeight="1" x14ac:dyDescent="0.2">
      <c r="A17" s="27">
        <f>'1'!A17</f>
        <v>0</v>
      </c>
      <c r="B17" s="7">
        <f>'1'!I17</f>
        <v>0</v>
      </c>
      <c r="C17" s="26"/>
      <c r="D17" s="26"/>
      <c r="E17" s="9"/>
      <c r="F17" s="9"/>
      <c r="G17" s="10"/>
      <c r="H17" s="26"/>
      <c r="I17" s="35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7.25" customHeight="1" x14ac:dyDescent="0.2">
      <c r="A18" s="27">
        <f>'1'!A18</f>
        <v>0</v>
      </c>
      <c r="B18" s="7">
        <f>'1'!I18</f>
        <v>0</v>
      </c>
      <c r="C18" s="26"/>
      <c r="D18" s="26"/>
      <c r="E18" s="9"/>
      <c r="F18" s="9"/>
      <c r="G18" s="10"/>
      <c r="H18" s="26"/>
      <c r="I18" s="35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6.5" customHeight="1" x14ac:dyDescent="0.2">
      <c r="A19" s="27">
        <f>'1'!A19</f>
        <v>0</v>
      </c>
      <c r="B19" s="7">
        <f>'1'!I19</f>
        <v>0</v>
      </c>
      <c r="C19" s="8"/>
      <c r="D19" s="8"/>
      <c r="E19" s="9">
        <f t="shared" si="0"/>
        <v>0</v>
      </c>
      <c r="F19" s="9">
        <f t="shared" si="4"/>
        <v>0</v>
      </c>
      <c r="G19" s="10">
        <f t="shared" si="2"/>
        <v>0</v>
      </c>
      <c r="H19" s="8"/>
      <c r="I19" s="11">
        <f t="shared" si="3"/>
        <v>0</v>
      </c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6.5" customHeight="1" x14ac:dyDescent="0.2">
      <c r="A20" s="27">
        <f>'1'!A20</f>
        <v>0</v>
      </c>
      <c r="B20" s="7">
        <f>'1'!I20</f>
        <v>0</v>
      </c>
      <c r="C20" s="8"/>
      <c r="D20" s="8"/>
      <c r="E20" s="9">
        <f t="shared" si="0"/>
        <v>0</v>
      </c>
      <c r="F20" s="9">
        <f t="shared" si="4"/>
        <v>0</v>
      </c>
      <c r="G20" s="10">
        <f t="shared" si="2"/>
        <v>0</v>
      </c>
      <c r="H20" s="8"/>
      <c r="I20" s="11">
        <f t="shared" si="3"/>
        <v>0</v>
      </c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8.75" customHeight="1" x14ac:dyDescent="0.2">
      <c r="A21" s="1" t="s">
        <v>8</v>
      </c>
      <c r="B21" s="12">
        <f t="shared" ref="B21:G21" si="5">SUM(B2:B20)</f>
        <v>2593.7181599999999</v>
      </c>
      <c r="C21" s="12">
        <f t="shared" si="5"/>
        <v>0</v>
      </c>
      <c r="D21" s="12">
        <f t="shared" si="5"/>
        <v>0</v>
      </c>
      <c r="E21" s="13">
        <f t="shared" si="5"/>
        <v>0</v>
      </c>
      <c r="F21" s="13">
        <f t="shared" si="5"/>
        <v>0</v>
      </c>
      <c r="G21" s="10">
        <f t="shared" si="5"/>
        <v>2593.7181599999999</v>
      </c>
      <c r="H21" s="12"/>
      <c r="I21" s="14">
        <f>SUM(I2:I20)</f>
        <v>2593.7181599999999</v>
      </c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8.75" customHeight="1" x14ac:dyDescent="0.2">
      <c r="A22" s="15" t="s">
        <v>9</v>
      </c>
      <c r="B22" s="15" t="s">
        <v>10</v>
      </c>
      <c r="C22" s="16" t="s">
        <v>11</v>
      </c>
      <c r="D22" s="15" t="s">
        <v>12</v>
      </c>
      <c r="E22" s="15" t="s">
        <v>13</v>
      </c>
      <c r="F22" s="15" t="s">
        <v>14</v>
      </c>
      <c r="G22" s="15" t="s">
        <v>15</v>
      </c>
      <c r="H22" s="16" t="s">
        <v>16</v>
      </c>
      <c r="I22" s="1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" customHeight="1" x14ac:dyDescent="0.2">
      <c r="A23" s="17">
        <f>'1'!A23</f>
        <v>11</v>
      </c>
      <c r="B23" s="17">
        <f>'1'!H23</f>
        <v>604</v>
      </c>
      <c r="C23" s="18"/>
      <c r="D23" s="17"/>
      <c r="E23" s="17"/>
      <c r="F23" s="17"/>
      <c r="G23" s="17"/>
      <c r="H23" s="19"/>
      <c r="I23" s="17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3.5" customHeight="1" x14ac:dyDescent="0.2">
      <c r="A24" s="29">
        <f>'1'!A24</f>
        <v>22</v>
      </c>
      <c r="B24" s="29">
        <f>'1'!H24</f>
        <v>431</v>
      </c>
      <c r="C24" s="18"/>
      <c r="D24" s="17"/>
      <c r="E24" s="17"/>
      <c r="F24" s="17"/>
      <c r="G24" s="17"/>
      <c r="H24" s="19"/>
      <c r="I24" s="17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4.25" customHeight="1" x14ac:dyDescent="0.2">
      <c r="A25" s="29">
        <f>'1'!A25</f>
        <v>33</v>
      </c>
      <c r="B25" s="29">
        <f>'1'!H25</f>
        <v>0</v>
      </c>
      <c r="C25" s="18"/>
      <c r="D25" s="17"/>
      <c r="E25" s="17"/>
      <c r="F25" s="17"/>
      <c r="G25" s="17"/>
      <c r="H25" s="19"/>
      <c r="I25" s="17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6.5" customHeight="1" x14ac:dyDescent="0.2">
      <c r="A26" s="29">
        <f>'1'!A26</f>
        <v>44</v>
      </c>
      <c r="B26" s="29">
        <f>'1'!H26</f>
        <v>64</v>
      </c>
      <c r="C26" s="18"/>
      <c r="D26" s="17"/>
      <c r="E26" s="17"/>
      <c r="F26" s="17"/>
      <c r="G26" s="17"/>
      <c r="H26" s="19"/>
      <c r="I26" s="17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6.5" customHeight="1" x14ac:dyDescent="0.2">
      <c r="A27" s="29">
        <f>'1'!A27</f>
        <v>55</v>
      </c>
      <c r="B27" s="29">
        <f>'1'!H27</f>
        <v>5</v>
      </c>
      <c r="C27" s="18"/>
      <c r="D27" s="17"/>
      <c r="E27" s="17"/>
      <c r="F27" s="17"/>
      <c r="G27" s="17"/>
      <c r="H27" s="19"/>
      <c r="I27" s="17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6.5" customHeight="1" x14ac:dyDescent="0.2">
      <c r="A28" s="29">
        <f>'1'!A28</f>
        <v>66</v>
      </c>
      <c r="B28" s="29">
        <f>'1'!H28</f>
        <v>27</v>
      </c>
      <c r="C28" s="18"/>
      <c r="D28" s="17"/>
      <c r="E28" s="17"/>
      <c r="F28" s="17"/>
      <c r="G28" s="17"/>
      <c r="H28" s="19"/>
      <c r="I28" s="17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 x14ac:dyDescent="0.2">
      <c r="A29" s="29">
        <f>'1'!A29</f>
        <v>77</v>
      </c>
      <c r="B29" s="29">
        <f>'1'!H29</f>
        <v>0</v>
      </c>
      <c r="C29" s="18"/>
      <c r="D29" s="17"/>
      <c r="E29" s="17"/>
      <c r="F29" s="17"/>
      <c r="G29" s="17"/>
      <c r="H29" s="19"/>
      <c r="I29" s="17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 x14ac:dyDescent="0.2">
      <c r="A30" s="29">
        <f>'1'!A30</f>
        <v>88</v>
      </c>
      <c r="B30" s="29">
        <f>'1'!H30</f>
        <v>3</v>
      </c>
      <c r="C30" s="18"/>
      <c r="D30" s="17"/>
      <c r="E30" s="17"/>
      <c r="F30" s="17"/>
      <c r="G30" s="17"/>
      <c r="H30" s="19"/>
      <c r="I30" s="17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4.25" customHeight="1" x14ac:dyDescent="0.2">
      <c r="A31" s="29">
        <f>'1'!A31</f>
        <v>99</v>
      </c>
      <c r="B31" s="29">
        <f>'1'!H31</f>
        <v>20</v>
      </c>
      <c r="C31" s="18"/>
      <c r="D31" s="17"/>
      <c r="E31" s="17"/>
      <c r="F31" s="17"/>
      <c r="G31" s="17"/>
      <c r="H31" s="19"/>
      <c r="I31" s="17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4.25" customHeight="1" x14ac:dyDescent="0.2">
      <c r="A32" s="29">
        <f>'1'!A32</f>
        <v>0</v>
      </c>
      <c r="B32" s="29">
        <f>'1'!H32</f>
        <v>0</v>
      </c>
      <c r="C32" s="18"/>
      <c r="D32" s="17"/>
      <c r="E32" s="17"/>
      <c r="F32" s="17"/>
      <c r="G32" s="17"/>
      <c r="H32" s="19"/>
      <c r="I32" s="17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" customHeight="1" x14ac:dyDescent="0.2">
      <c r="A33" s="29">
        <f>'1'!A33</f>
        <v>0</v>
      </c>
      <c r="B33" s="29">
        <f>'1'!H33</f>
        <v>0</v>
      </c>
      <c r="C33" s="18"/>
      <c r="D33" s="17"/>
      <c r="E33" s="17"/>
      <c r="F33" s="17"/>
      <c r="G33" s="17"/>
      <c r="H33" s="19"/>
      <c r="I33" s="17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 x14ac:dyDescent="0.2">
      <c r="A34" s="29">
        <f>'1'!A34</f>
        <v>0</v>
      </c>
      <c r="B34" s="29">
        <f>'1'!H34</f>
        <v>0</v>
      </c>
      <c r="C34" s="18"/>
      <c r="D34" s="17"/>
      <c r="E34" s="17"/>
      <c r="F34" s="17"/>
      <c r="G34" s="17"/>
      <c r="H34" s="19"/>
      <c r="I34" s="17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 x14ac:dyDescent="0.2">
      <c r="A35" s="29">
        <f>'1'!A35</f>
        <v>0</v>
      </c>
      <c r="B35" s="29">
        <f>'1'!H35</f>
        <v>0</v>
      </c>
      <c r="C35" s="18"/>
      <c r="D35" s="17"/>
      <c r="E35" s="17"/>
      <c r="F35" s="17"/>
      <c r="G35" s="17"/>
      <c r="H35" s="19"/>
      <c r="I35" s="17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 x14ac:dyDescent="0.2">
      <c r="A36" s="29">
        <f>'1'!A36</f>
        <v>0</v>
      </c>
      <c r="B36" s="29">
        <f>'1'!H36</f>
        <v>0</v>
      </c>
      <c r="C36" s="18"/>
      <c r="D36" s="29"/>
      <c r="E36" s="29"/>
      <c r="F36" s="29"/>
      <c r="G36" s="29"/>
      <c r="H36" s="30"/>
      <c r="I36" s="29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2">
      <c r="A37" s="29">
        <f>'1'!A37</f>
        <v>0</v>
      </c>
      <c r="B37" s="29">
        <f>'1'!H37</f>
        <v>0</v>
      </c>
      <c r="C37" s="18"/>
      <c r="D37" s="29"/>
      <c r="E37" s="29"/>
      <c r="F37" s="29"/>
      <c r="G37" s="29"/>
      <c r="H37" s="30"/>
      <c r="I37" s="29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2">
      <c r="A38" s="29">
        <f>'1'!A38</f>
        <v>0</v>
      </c>
      <c r="B38" s="29">
        <f>'1'!H38</f>
        <v>0</v>
      </c>
      <c r="C38" s="18"/>
      <c r="D38" s="29"/>
      <c r="E38" s="29"/>
      <c r="F38" s="29"/>
      <c r="G38" s="29"/>
      <c r="H38" s="30"/>
      <c r="I38" s="29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2">
      <c r="A39" s="29">
        <f>'1'!A39</f>
        <v>0</v>
      </c>
      <c r="B39" s="29">
        <f>'1'!H39</f>
        <v>0</v>
      </c>
      <c r="C39" s="18"/>
      <c r="D39" s="29"/>
      <c r="E39" s="29"/>
      <c r="F39" s="29"/>
      <c r="G39" s="29"/>
      <c r="H39" s="30"/>
      <c r="I39" s="29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6.5" customHeight="1" x14ac:dyDescent="0.2">
      <c r="A40" s="29">
        <f>'1'!A40</f>
        <v>0</v>
      </c>
      <c r="B40" s="29">
        <f>'1'!H40</f>
        <v>0</v>
      </c>
      <c r="C40" s="18"/>
      <c r="D40" s="17"/>
      <c r="E40" s="17"/>
      <c r="F40" s="17"/>
      <c r="G40" s="17"/>
      <c r="H40" s="19"/>
      <c r="I40" s="17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8.75" customHeight="1" x14ac:dyDescent="0.2">
      <c r="A41" s="15" t="s">
        <v>6</v>
      </c>
      <c r="B41" s="15">
        <f t="shared" ref="B41:I41" si="6">SUM(B23:B40)</f>
        <v>1154</v>
      </c>
      <c r="C41" s="15">
        <f t="shared" si="6"/>
        <v>0</v>
      </c>
      <c r="D41" s="15">
        <f t="shared" si="6"/>
        <v>0</v>
      </c>
      <c r="E41" s="15">
        <f t="shared" si="6"/>
        <v>0</v>
      </c>
      <c r="F41" s="15">
        <f t="shared" si="6"/>
        <v>0</v>
      </c>
      <c r="G41" s="15">
        <f t="shared" si="6"/>
        <v>0</v>
      </c>
      <c r="H41" s="15">
        <f t="shared" si="6"/>
        <v>0</v>
      </c>
      <c r="I41" s="15">
        <f t="shared" si="6"/>
        <v>0</v>
      </c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8.75" customHeight="1" x14ac:dyDescent="0.2">
      <c r="A42" s="20" t="s">
        <v>17</v>
      </c>
      <c r="B42" s="20" t="s">
        <v>1</v>
      </c>
      <c r="C42" s="20" t="s">
        <v>18</v>
      </c>
      <c r="D42" s="20" t="s">
        <v>3</v>
      </c>
      <c r="E42" s="1" t="s">
        <v>19</v>
      </c>
      <c r="F42" s="20" t="s">
        <v>6</v>
      </c>
      <c r="G42" s="20" t="s">
        <v>20</v>
      </c>
      <c r="H42" s="21" t="s">
        <v>1</v>
      </c>
      <c r="I42" s="20" t="s">
        <v>21</v>
      </c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 x14ac:dyDescent="0.2">
      <c r="A43" s="22">
        <f>'1'!A43</f>
        <v>111</v>
      </c>
      <c r="B43" s="22">
        <f>'1'!H43</f>
        <v>1503</v>
      </c>
      <c r="C43" s="22"/>
      <c r="D43" s="22"/>
      <c r="E43" s="8">
        <f t="shared" ref="E43:E53" si="7">C43-(C43*D43/100)</f>
        <v>0</v>
      </c>
      <c r="F43" s="22"/>
      <c r="G43" s="22"/>
      <c r="H43" s="23">
        <f>B43+F43-G43</f>
        <v>1503</v>
      </c>
      <c r="I43" s="24">
        <f t="shared" ref="I43:I53" si="8">C43-E43</f>
        <v>0</v>
      </c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 x14ac:dyDescent="0.2">
      <c r="A44" s="31">
        <f>'1'!A44</f>
        <v>222</v>
      </c>
      <c r="B44" s="31">
        <f>'1'!H44</f>
        <v>0</v>
      </c>
      <c r="C44" s="22"/>
      <c r="D44" s="22"/>
      <c r="E44" s="8">
        <f t="shared" si="7"/>
        <v>0</v>
      </c>
      <c r="F44" s="22"/>
      <c r="G44" s="22"/>
      <c r="H44" s="34">
        <f t="shared" ref="H44:H53" si="9">B44+F44-G44</f>
        <v>0</v>
      </c>
      <c r="I44" s="24">
        <f t="shared" si="8"/>
        <v>0</v>
      </c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 x14ac:dyDescent="0.2">
      <c r="A45" s="31">
        <f>'1'!A45</f>
        <v>333</v>
      </c>
      <c r="B45" s="31">
        <f>'1'!H45</f>
        <v>0</v>
      </c>
      <c r="C45" s="22"/>
      <c r="D45" s="22"/>
      <c r="E45" s="8">
        <f t="shared" si="7"/>
        <v>0</v>
      </c>
      <c r="F45" s="22"/>
      <c r="G45" s="22"/>
      <c r="H45" s="34">
        <f t="shared" si="9"/>
        <v>0</v>
      </c>
      <c r="I45" s="24">
        <f t="shared" si="8"/>
        <v>0</v>
      </c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 x14ac:dyDescent="0.2">
      <c r="A46" s="31">
        <f>'1'!A46</f>
        <v>444</v>
      </c>
      <c r="B46" s="31">
        <f>'1'!H46</f>
        <v>0</v>
      </c>
      <c r="C46" s="22"/>
      <c r="D46" s="22"/>
      <c r="E46" s="8">
        <f t="shared" si="7"/>
        <v>0</v>
      </c>
      <c r="F46" s="22"/>
      <c r="G46" s="22"/>
      <c r="H46" s="34">
        <f t="shared" si="9"/>
        <v>0</v>
      </c>
      <c r="I46" s="24">
        <f t="shared" si="8"/>
        <v>0</v>
      </c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 x14ac:dyDescent="0.2">
      <c r="A47" s="31">
        <f>'1'!A47</f>
        <v>0</v>
      </c>
      <c r="B47" s="31">
        <f>'1'!H47</f>
        <v>0</v>
      </c>
      <c r="C47" s="22"/>
      <c r="D47" s="22"/>
      <c r="E47" s="8">
        <f t="shared" si="7"/>
        <v>0</v>
      </c>
      <c r="F47" s="22"/>
      <c r="G47" s="22"/>
      <c r="H47" s="34">
        <f t="shared" si="9"/>
        <v>0</v>
      </c>
      <c r="I47" s="24">
        <f t="shared" si="8"/>
        <v>0</v>
      </c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 x14ac:dyDescent="0.2">
      <c r="A48" s="31">
        <f>'1'!A48</f>
        <v>0</v>
      </c>
      <c r="B48" s="31">
        <f>'1'!H48</f>
        <v>0</v>
      </c>
      <c r="C48" s="22"/>
      <c r="D48" s="22"/>
      <c r="E48" s="8">
        <f t="shared" si="7"/>
        <v>0</v>
      </c>
      <c r="F48" s="22"/>
      <c r="G48" s="22"/>
      <c r="H48" s="34">
        <f t="shared" si="9"/>
        <v>0</v>
      </c>
      <c r="I48" s="24">
        <f t="shared" si="8"/>
        <v>0</v>
      </c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 x14ac:dyDescent="0.2">
      <c r="A49" s="31">
        <f>'1'!A49</f>
        <v>0</v>
      </c>
      <c r="B49" s="31">
        <f>'1'!H49</f>
        <v>0</v>
      </c>
      <c r="C49" s="22"/>
      <c r="D49" s="22"/>
      <c r="E49" s="8">
        <f t="shared" si="7"/>
        <v>0</v>
      </c>
      <c r="F49" s="22"/>
      <c r="G49" s="22"/>
      <c r="H49" s="34">
        <f t="shared" si="9"/>
        <v>0</v>
      </c>
      <c r="I49" s="24">
        <f t="shared" si="8"/>
        <v>0</v>
      </c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 x14ac:dyDescent="0.2">
      <c r="A50" s="31">
        <f>'1'!A50</f>
        <v>0</v>
      </c>
      <c r="B50" s="31">
        <f>'1'!H50</f>
        <v>0</v>
      </c>
      <c r="C50" s="31"/>
      <c r="D50" s="31"/>
      <c r="E50" s="26">
        <f t="shared" si="7"/>
        <v>0</v>
      </c>
      <c r="F50" s="31"/>
      <c r="G50" s="31"/>
      <c r="H50" s="34">
        <f t="shared" si="9"/>
        <v>0</v>
      </c>
      <c r="I50" s="32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2">
      <c r="A51" s="31">
        <f>'1'!A51</f>
        <v>0</v>
      </c>
      <c r="B51" s="31">
        <f>'1'!H51</f>
        <v>0</v>
      </c>
      <c r="C51" s="31"/>
      <c r="D51" s="31"/>
      <c r="E51" s="26">
        <f t="shared" si="7"/>
        <v>0</v>
      </c>
      <c r="F51" s="31"/>
      <c r="G51" s="31"/>
      <c r="H51" s="34">
        <f t="shared" si="9"/>
        <v>0</v>
      </c>
      <c r="I51" s="32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2">
      <c r="A52" s="31">
        <f>'1'!A52</f>
        <v>0</v>
      </c>
      <c r="B52" s="31">
        <f>'1'!H52</f>
        <v>0</v>
      </c>
      <c r="C52" s="31"/>
      <c r="D52" s="31"/>
      <c r="E52" s="26">
        <f t="shared" si="7"/>
        <v>0</v>
      </c>
      <c r="F52" s="31"/>
      <c r="G52" s="31"/>
      <c r="H52" s="34">
        <f t="shared" si="9"/>
        <v>0</v>
      </c>
      <c r="I52" s="32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2">
      <c r="A53" s="31">
        <f>'1'!A53</f>
        <v>0</v>
      </c>
      <c r="B53" s="31">
        <f>'1'!H53</f>
        <v>0</v>
      </c>
      <c r="C53" s="22"/>
      <c r="D53" s="22"/>
      <c r="E53" s="26">
        <f t="shared" si="7"/>
        <v>0</v>
      </c>
      <c r="F53" s="22"/>
      <c r="G53" s="22"/>
      <c r="H53" s="34">
        <f t="shared" si="9"/>
        <v>0</v>
      </c>
      <c r="I53" s="24">
        <f t="shared" si="8"/>
        <v>0</v>
      </c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 x14ac:dyDescent="0.2">
      <c r="A54" s="20"/>
      <c r="B54" s="20">
        <f t="shared" ref="B54:I54" si="10">SUM(B43:B53)</f>
        <v>1503</v>
      </c>
      <c r="C54" s="20">
        <f t="shared" si="10"/>
        <v>0</v>
      </c>
      <c r="D54" s="20">
        <f t="shared" si="10"/>
        <v>0</v>
      </c>
      <c r="E54" s="20">
        <f t="shared" si="10"/>
        <v>0</v>
      </c>
      <c r="F54" s="20">
        <f t="shared" si="10"/>
        <v>0</v>
      </c>
      <c r="G54" s="20">
        <f t="shared" si="10"/>
        <v>0</v>
      </c>
      <c r="H54" s="20">
        <f t="shared" si="10"/>
        <v>1503</v>
      </c>
      <c r="I54" s="20">
        <f t="shared" si="10"/>
        <v>0</v>
      </c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 x14ac:dyDescent="0.2">
      <c r="A55" s="43" t="s">
        <v>22</v>
      </c>
      <c r="B55" s="46"/>
      <c r="C55" s="46"/>
      <c r="D55" s="47"/>
      <c r="E55" s="25"/>
      <c r="F55" s="25" t="s">
        <v>8</v>
      </c>
      <c r="G55" s="25" t="s">
        <v>5</v>
      </c>
      <c r="H55" s="25" t="s">
        <v>23</v>
      </c>
      <c r="I55" s="2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 x14ac:dyDescent="0.2">
      <c r="A56" s="25" t="s">
        <v>1</v>
      </c>
      <c r="B56" s="25" t="s">
        <v>24</v>
      </c>
      <c r="C56" s="25" t="s">
        <v>14</v>
      </c>
      <c r="D56" s="25" t="s">
        <v>1</v>
      </c>
      <c r="E56" s="25"/>
      <c r="F56" s="25"/>
      <c r="G56" s="25"/>
      <c r="H56" s="19"/>
      <c r="I56" s="2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 x14ac:dyDescent="0.2">
      <c r="A57" s="42" t="str">
        <f>'1'!A57</f>
        <v>касса</v>
      </c>
      <c r="B57" s="25"/>
      <c r="C57" s="25"/>
      <c r="D57" s="23"/>
      <c r="E57" s="25"/>
      <c r="F57" s="25"/>
      <c r="G57" s="25"/>
      <c r="H57" s="25"/>
      <c r="I57" s="2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 x14ac:dyDescent="0.2">
      <c r="A58" s="42">
        <f>'1'!A58</f>
        <v>1</v>
      </c>
      <c r="B58" s="33"/>
      <c r="C58" s="33"/>
      <c r="D58" s="34"/>
      <c r="E58" s="33"/>
      <c r="F58" s="33"/>
      <c r="G58" s="33"/>
      <c r="H58" s="33"/>
      <c r="I58" s="33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2">
      <c r="A59" s="42">
        <f>'1'!A59</f>
        <v>2</v>
      </c>
      <c r="B59" s="33"/>
      <c r="C59" s="33"/>
      <c r="D59" s="34"/>
      <c r="E59" s="33"/>
      <c r="F59" s="33"/>
      <c r="G59" s="33"/>
      <c r="H59" s="33"/>
      <c r="I59" s="33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2">
      <c r="A60" s="42">
        <f>'1'!A60</f>
        <v>3</v>
      </c>
      <c r="B60" s="33"/>
      <c r="C60" s="33"/>
      <c r="D60" s="34"/>
      <c r="E60" s="33"/>
      <c r="F60" s="33"/>
      <c r="G60" s="33"/>
      <c r="H60" s="33"/>
      <c r="I60" s="33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2">
      <c r="A61" s="42">
        <f>'1'!A61</f>
        <v>4</v>
      </c>
      <c r="B61" s="25"/>
      <c r="C61" s="25"/>
      <c r="D61" s="23"/>
      <c r="E61" s="25"/>
      <c r="F61" s="25"/>
      <c r="G61" s="25"/>
      <c r="H61" s="25"/>
      <c r="I61" s="2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 x14ac:dyDescent="0.2">
      <c r="A62" s="42">
        <f>'1'!A62</f>
        <v>5</v>
      </c>
      <c r="B62" s="25"/>
      <c r="C62" s="25"/>
      <c r="D62" s="23"/>
      <c r="E62" s="25"/>
      <c r="F62" s="25"/>
      <c r="G62" s="25"/>
      <c r="H62" s="25"/>
      <c r="I62" s="2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 x14ac:dyDescent="0.2">
      <c r="A63" s="42">
        <f>'1'!A63</f>
        <v>0</v>
      </c>
      <c r="B63" s="25"/>
      <c r="C63" s="25"/>
      <c r="D63" s="23"/>
      <c r="E63" s="25"/>
      <c r="F63" s="25"/>
      <c r="G63" s="25"/>
      <c r="H63" s="25"/>
      <c r="I63" s="2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 x14ac:dyDescent="0.2">
      <c r="A65" s="37" t="s">
        <v>6</v>
      </c>
      <c r="B65" s="5">
        <f>B57+B58+B59+B60+B61+B62+B63</f>
        <v>0</v>
      </c>
      <c r="C65" s="36">
        <f>C57+C58+C59+C60+C61+C62+C63</f>
        <v>0</v>
      </c>
      <c r="D65" s="36">
        <f>D57+D58+D59+D60+D61+D62+D63</f>
        <v>0</v>
      </c>
      <c r="E65" s="36"/>
      <c r="F65" s="36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 x14ac:dyDescent="0.2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 x14ac:dyDescent="0.2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 x14ac:dyDescent="0.2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 x14ac:dyDescent="0.2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 x14ac:dyDescent="0.2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 x14ac:dyDescent="0.2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 x14ac:dyDescent="0.2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 x14ac:dyDescent="0.2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 x14ac:dyDescent="0.2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 x14ac:dyDescent="0.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 x14ac:dyDescent="0.2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 x14ac:dyDescent="0.2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 x14ac:dyDescent="0.2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 x14ac:dyDescent="0.2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 x14ac:dyDescent="0.2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 x14ac:dyDescent="0.2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 x14ac:dyDescent="0.2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 x14ac:dyDescent="0.2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 x14ac:dyDescent="0.2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 x14ac:dyDescent="0.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 x14ac:dyDescent="0.2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 x14ac:dyDescent="0.2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 x14ac:dyDescent="0.2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 x14ac:dyDescent="0.2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 x14ac:dyDescent="0.2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 x14ac:dyDescent="0.2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 x14ac:dyDescent="0.2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 x14ac:dyDescent="0.2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 x14ac:dyDescent="0.2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 x14ac:dyDescent="0.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 x14ac:dyDescent="0.2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 x14ac:dyDescent="0.2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 x14ac:dyDescent="0.2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 x14ac:dyDescent="0.2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 x14ac:dyDescent="0.2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 x14ac:dyDescent="0.2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 x14ac:dyDescent="0.2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 x14ac:dyDescent="0.2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 x14ac:dyDescent="0.2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 x14ac:dyDescent="0.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 x14ac:dyDescent="0.2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 x14ac:dyDescent="0.2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 x14ac:dyDescent="0.2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 x14ac:dyDescent="0.2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 x14ac:dyDescent="0.2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 x14ac:dyDescent="0.2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 x14ac:dyDescent="0.2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 x14ac:dyDescent="0.2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 x14ac:dyDescent="0.2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 x14ac:dyDescent="0.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 x14ac:dyDescent="0.2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 x14ac:dyDescent="0.2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 x14ac:dyDescent="0.2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 x14ac:dyDescent="0.2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 x14ac:dyDescent="0.2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 x14ac:dyDescent="0.2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 x14ac:dyDescent="0.2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 x14ac:dyDescent="0.2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 x14ac:dyDescent="0.2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 x14ac:dyDescent="0.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 x14ac:dyDescent="0.2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 x14ac:dyDescent="0.2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 x14ac:dyDescent="0.2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 x14ac:dyDescent="0.2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 x14ac:dyDescent="0.2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 x14ac:dyDescent="0.2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 x14ac:dyDescent="0.2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 x14ac:dyDescent="0.2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 x14ac:dyDescent="0.2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 x14ac:dyDescent="0.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 x14ac:dyDescent="0.2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 x14ac:dyDescent="0.2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 x14ac:dyDescent="0.2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 x14ac:dyDescent="0.2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 x14ac:dyDescent="0.2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 x14ac:dyDescent="0.2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 x14ac:dyDescent="0.2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 x14ac:dyDescent="0.2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 x14ac:dyDescent="0.2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 x14ac:dyDescent="0.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 x14ac:dyDescent="0.2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 x14ac:dyDescent="0.2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 x14ac:dyDescent="0.2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 x14ac:dyDescent="0.2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 x14ac:dyDescent="0.2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 x14ac:dyDescent="0.2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 x14ac:dyDescent="0.2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 x14ac:dyDescent="0.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 x14ac:dyDescent="0.2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 x14ac:dyDescent="0.2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 x14ac:dyDescent="0.2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 x14ac:dyDescent="0.2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 x14ac:dyDescent="0.2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 x14ac:dyDescent="0.2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 x14ac:dyDescent="0.2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 x14ac:dyDescent="0.2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 x14ac:dyDescent="0.2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 x14ac:dyDescent="0.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 x14ac:dyDescent="0.2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 x14ac:dyDescent="0.2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 x14ac:dyDescent="0.2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 x14ac:dyDescent="0.2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 x14ac:dyDescent="0.2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 x14ac:dyDescent="0.2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 x14ac:dyDescent="0.2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 x14ac:dyDescent="0.2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 x14ac:dyDescent="0.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 x14ac:dyDescent="0.2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 x14ac:dyDescent="0.2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 x14ac:dyDescent="0.2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 x14ac:dyDescent="0.2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 x14ac:dyDescent="0.2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 x14ac:dyDescent="0.2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 x14ac:dyDescent="0.2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 x14ac:dyDescent="0.2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 x14ac:dyDescent="0.2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 x14ac:dyDescent="0.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 x14ac:dyDescent="0.2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 x14ac:dyDescent="0.2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 x14ac:dyDescent="0.2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 x14ac:dyDescent="0.2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 x14ac:dyDescent="0.2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 x14ac:dyDescent="0.2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 x14ac:dyDescent="0.2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 x14ac:dyDescent="0.2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 x14ac:dyDescent="0.2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 x14ac:dyDescent="0.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 x14ac:dyDescent="0.2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 x14ac:dyDescent="0.2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 x14ac:dyDescent="0.2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 x14ac:dyDescent="0.2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 x14ac:dyDescent="0.2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 x14ac:dyDescent="0.2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 x14ac:dyDescent="0.2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 x14ac:dyDescent="0.2"/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</sheetData>
  <mergeCells count="1">
    <mergeCell ref="A55:D55"/>
  </mergeCell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14"/>
  <sheetViews>
    <sheetView topLeftCell="A7" zoomScaleNormal="100" workbookViewId="0">
      <selection activeCell="A2" sqref="A2"/>
    </sheetView>
  </sheetViews>
  <sheetFormatPr defaultColWidth="14.42578125" defaultRowHeight="15" customHeight="1" x14ac:dyDescent="0.2"/>
  <cols>
    <col min="1" max="1" width="18" customWidth="1"/>
    <col min="2" max="2" width="14.5703125" customWidth="1"/>
    <col min="3" max="3" width="13.7109375" customWidth="1"/>
    <col min="4" max="4" width="10.28515625" customWidth="1"/>
    <col min="5" max="5" width="15.42578125" customWidth="1"/>
    <col min="6" max="6" width="16.140625" customWidth="1"/>
    <col min="7" max="7" width="15.28515625" customWidth="1"/>
    <col min="8" max="8" width="18" customWidth="1"/>
  </cols>
  <sheetData>
    <row r="1" spans="1:26" ht="24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3" t="s">
        <v>6</v>
      </c>
      <c r="H1" s="1" t="s">
        <v>7</v>
      </c>
      <c r="I1" s="4" t="s">
        <v>1</v>
      </c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4.25" customHeight="1" x14ac:dyDescent="0.2">
      <c r="A2" s="27">
        <f>'2'!A2</f>
        <v>1</v>
      </c>
      <c r="B2" s="7">
        <f>'2'!I2</f>
        <v>577.76959999999997</v>
      </c>
      <c r="C2" s="26"/>
      <c r="D2" s="26"/>
      <c r="E2" s="9">
        <f t="shared" ref="E2:E20" si="0">C2*D2/100</f>
        <v>0</v>
      </c>
      <c r="F2" s="9">
        <f t="shared" ref="F2:F5" si="1">C2-E2</f>
        <v>0</v>
      </c>
      <c r="G2" s="10">
        <f t="shared" ref="G2:G20" si="2">F2/1000+B2</f>
        <v>577.76959999999997</v>
      </c>
      <c r="H2" s="26"/>
      <c r="I2" s="35">
        <f t="shared" ref="I2:I20" si="3">G2-H2</f>
        <v>577.76959999999997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5.75" customHeight="1" x14ac:dyDescent="0.2">
      <c r="A3" s="27">
        <f>'2'!A3</f>
        <v>2</v>
      </c>
      <c r="B3" s="7">
        <f>'2'!I3</f>
        <v>1000</v>
      </c>
      <c r="C3" s="26"/>
      <c r="D3" s="26"/>
      <c r="E3" s="9">
        <f t="shared" si="0"/>
        <v>0</v>
      </c>
      <c r="F3" s="9">
        <f t="shared" si="1"/>
        <v>0</v>
      </c>
      <c r="G3" s="10">
        <f t="shared" si="2"/>
        <v>1000</v>
      </c>
      <c r="H3" s="26"/>
      <c r="I3" s="35">
        <f t="shared" si="3"/>
        <v>1000</v>
      </c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5.75" customHeight="1" x14ac:dyDescent="0.2">
      <c r="A4" s="27">
        <f>'2'!A4</f>
        <v>3</v>
      </c>
      <c r="B4" s="7">
        <f>'2'!I4</f>
        <v>0</v>
      </c>
      <c r="C4" s="26"/>
      <c r="D4" s="26"/>
      <c r="E4" s="9">
        <f t="shared" si="0"/>
        <v>0</v>
      </c>
      <c r="F4" s="9">
        <f t="shared" si="1"/>
        <v>0</v>
      </c>
      <c r="G4" s="10">
        <f t="shared" si="2"/>
        <v>0</v>
      </c>
      <c r="H4" s="26"/>
      <c r="I4" s="35">
        <f t="shared" si="3"/>
        <v>0</v>
      </c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5.75" customHeight="1" x14ac:dyDescent="0.2">
      <c r="A5" s="27">
        <f>'2'!A5</f>
        <v>4</v>
      </c>
      <c r="B5" s="7">
        <f>'2'!I5</f>
        <v>889</v>
      </c>
      <c r="C5" s="26"/>
      <c r="D5" s="26"/>
      <c r="E5" s="9">
        <f t="shared" si="0"/>
        <v>0</v>
      </c>
      <c r="F5" s="9">
        <f t="shared" si="1"/>
        <v>0</v>
      </c>
      <c r="G5" s="10">
        <f t="shared" si="2"/>
        <v>889</v>
      </c>
      <c r="H5" s="26"/>
      <c r="I5" s="35">
        <f t="shared" si="3"/>
        <v>889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5" customHeight="1" x14ac:dyDescent="0.2">
      <c r="A6" s="27">
        <f>'2'!A6</f>
        <v>5</v>
      </c>
      <c r="B6" s="7">
        <f>'2'!I6</f>
        <v>0</v>
      </c>
      <c r="C6" s="26"/>
      <c r="D6" s="26"/>
      <c r="E6" s="9">
        <f t="shared" si="0"/>
        <v>0</v>
      </c>
      <c r="F6" s="9">
        <f>(C6-E6)</f>
        <v>0</v>
      </c>
      <c r="G6" s="10">
        <f t="shared" si="2"/>
        <v>0</v>
      </c>
      <c r="H6" s="26"/>
      <c r="I6" s="35">
        <f t="shared" si="3"/>
        <v>0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5" customHeight="1" x14ac:dyDescent="0.2">
      <c r="A7" s="27">
        <f>'2'!A7</f>
        <v>6</v>
      </c>
      <c r="B7" s="7">
        <f>'2'!I7</f>
        <v>0</v>
      </c>
      <c r="C7" s="26"/>
      <c r="D7" s="26"/>
      <c r="E7" s="9">
        <f t="shared" si="0"/>
        <v>0</v>
      </c>
      <c r="F7" s="9">
        <f t="shared" ref="F7:F20" si="4">C7-E7</f>
        <v>0</v>
      </c>
      <c r="G7" s="10">
        <f t="shared" si="2"/>
        <v>0</v>
      </c>
      <c r="H7" s="26"/>
      <c r="I7" s="35">
        <f t="shared" si="3"/>
        <v>0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5" customHeight="1" x14ac:dyDescent="0.2">
      <c r="A8" s="27">
        <f>'2'!A8</f>
        <v>7</v>
      </c>
      <c r="B8" s="7">
        <f>'2'!I8</f>
        <v>0</v>
      </c>
      <c r="C8" s="26"/>
      <c r="D8" s="26"/>
      <c r="E8" s="9">
        <f t="shared" si="0"/>
        <v>0</v>
      </c>
      <c r="F8" s="9">
        <f t="shared" si="4"/>
        <v>0</v>
      </c>
      <c r="G8" s="10">
        <f t="shared" si="2"/>
        <v>0</v>
      </c>
      <c r="H8" s="26"/>
      <c r="I8" s="35">
        <f t="shared" si="3"/>
        <v>0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5.75" customHeight="1" x14ac:dyDescent="0.2">
      <c r="A9" s="27">
        <f>'2'!A9</f>
        <v>8</v>
      </c>
      <c r="B9" s="7">
        <f>'2'!I9</f>
        <v>75.948559999999986</v>
      </c>
      <c r="C9" s="26"/>
      <c r="D9" s="26"/>
      <c r="E9" s="9">
        <f t="shared" si="0"/>
        <v>0</v>
      </c>
      <c r="F9" s="9">
        <f t="shared" si="4"/>
        <v>0</v>
      </c>
      <c r="G9" s="10">
        <f t="shared" si="2"/>
        <v>75.948559999999986</v>
      </c>
      <c r="H9" s="26"/>
      <c r="I9" s="35">
        <f t="shared" si="3"/>
        <v>75.948559999999986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5.75" customHeight="1" x14ac:dyDescent="0.2">
      <c r="A10" s="27">
        <f>'2'!A10</f>
        <v>9</v>
      </c>
      <c r="B10" s="7">
        <f>'2'!I10</f>
        <v>0</v>
      </c>
      <c r="C10" s="26"/>
      <c r="D10" s="26"/>
      <c r="E10" s="9">
        <f t="shared" si="0"/>
        <v>0</v>
      </c>
      <c r="F10" s="9">
        <f t="shared" si="4"/>
        <v>0</v>
      </c>
      <c r="G10" s="10">
        <f t="shared" si="2"/>
        <v>0</v>
      </c>
      <c r="H10" s="26"/>
      <c r="I10" s="35">
        <f t="shared" si="3"/>
        <v>0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6.5" customHeight="1" x14ac:dyDescent="0.2">
      <c r="A11" s="27">
        <f>'2'!A11</f>
        <v>10</v>
      </c>
      <c r="B11" s="7">
        <f>'2'!I11</f>
        <v>51</v>
      </c>
      <c r="C11" s="26"/>
      <c r="D11" s="26"/>
      <c r="E11" s="9">
        <f t="shared" si="0"/>
        <v>0</v>
      </c>
      <c r="F11" s="9">
        <f t="shared" si="4"/>
        <v>0</v>
      </c>
      <c r="G11" s="10">
        <f t="shared" si="2"/>
        <v>51</v>
      </c>
      <c r="H11" s="26"/>
      <c r="I11" s="35">
        <f t="shared" si="3"/>
        <v>51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6.5" customHeight="1" x14ac:dyDescent="0.2">
      <c r="A12" s="27">
        <f>'2'!A12</f>
        <v>0</v>
      </c>
      <c r="B12" s="7">
        <f>'2'!I12</f>
        <v>0</v>
      </c>
      <c r="C12" s="26"/>
      <c r="D12" s="26"/>
      <c r="E12" s="9">
        <f t="shared" si="0"/>
        <v>0</v>
      </c>
      <c r="F12" s="9">
        <f t="shared" si="4"/>
        <v>0</v>
      </c>
      <c r="G12" s="10">
        <f t="shared" si="2"/>
        <v>0</v>
      </c>
      <c r="H12" s="26"/>
      <c r="I12" s="35">
        <f t="shared" si="3"/>
        <v>0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5.75" customHeight="1" x14ac:dyDescent="0.2">
      <c r="A13" s="27">
        <f>'2'!A13</f>
        <v>0</v>
      </c>
      <c r="B13" s="7">
        <f>'2'!I13</f>
        <v>0</v>
      </c>
      <c r="C13" s="26"/>
      <c r="D13" s="26"/>
      <c r="E13" s="9">
        <f t="shared" si="0"/>
        <v>0</v>
      </c>
      <c r="F13" s="9">
        <f t="shared" si="4"/>
        <v>0</v>
      </c>
      <c r="G13" s="10">
        <f t="shared" si="2"/>
        <v>0</v>
      </c>
      <c r="H13" s="26"/>
      <c r="I13" s="35">
        <f t="shared" si="3"/>
        <v>0</v>
      </c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7.25" customHeight="1" x14ac:dyDescent="0.2">
      <c r="A14" s="27">
        <f>'2'!A14</f>
        <v>0</v>
      </c>
      <c r="B14" s="7">
        <f>'2'!I14</f>
        <v>0</v>
      </c>
      <c r="C14" s="26"/>
      <c r="D14" s="26"/>
      <c r="E14" s="9">
        <f t="shared" si="0"/>
        <v>0</v>
      </c>
      <c r="F14" s="9">
        <f t="shared" si="4"/>
        <v>0</v>
      </c>
      <c r="G14" s="10">
        <f t="shared" si="2"/>
        <v>0</v>
      </c>
      <c r="H14" s="26"/>
      <c r="I14" s="35">
        <f t="shared" si="3"/>
        <v>0</v>
      </c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7.25" customHeight="1" x14ac:dyDescent="0.2">
      <c r="A15" s="27">
        <f>'2'!A15</f>
        <v>0</v>
      </c>
      <c r="B15" s="7">
        <f>'2'!I15</f>
        <v>0</v>
      </c>
      <c r="C15" s="26"/>
      <c r="D15" s="26"/>
      <c r="E15" s="9"/>
      <c r="F15" s="9"/>
      <c r="G15" s="10"/>
      <c r="H15" s="26"/>
      <c r="I15" s="35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7.25" customHeight="1" x14ac:dyDescent="0.2">
      <c r="A16" s="27">
        <f>'2'!A16</f>
        <v>0</v>
      </c>
      <c r="B16" s="7">
        <f>'2'!I16</f>
        <v>0</v>
      </c>
      <c r="C16" s="26"/>
      <c r="D16" s="26"/>
      <c r="E16" s="9"/>
      <c r="F16" s="9"/>
      <c r="G16" s="10"/>
      <c r="H16" s="26"/>
      <c r="I16" s="35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7.25" customHeight="1" x14ac:dyDescent="0.2">
      <c r="A17" s="27">
        <f>'2'!A17</f>
        <v>0</v>
      </c>
      <c r="B17" s="7">
        <f>'2'!I17</f>
        <v>0</v>
      </c>
      <c r="C17" s="26"/>
      <c r="D17" s="26"/>
      <c r="E17" s="9"/>
      <c r="F17" s="9"/>
      <c r="G17" s="10"/>
      <c r="H17" s="26"/>
      <c r="I17" s="35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7.25" customHeight="1" x14ac:dyDescent="0.2">
      <c r="A18" s="27">
        <f>'2'!A18</f>
        <v>0</v>
      </c>
      <c r="B18" s="7">
        <f>'2'!I18</f>
        <v>0</v>
      </c>
      <c r="C18" s="26"/>
      <c r="D18" s="26"/>
      <c r="E18" s="9"/>
      <c r="F18" s="9"/>
      <c r="G18" s="10"/>
      <c r="H18" s="26"/>
      <c r="I18" s="35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6.5" customHeight="1" x14ac:dyDescent="0.2">
      <c r="A19" s="27">
        <f>'2'!A19</f>
        <v>0</v>
      </c>
      <c r="B19" s="7">
        <f>'2'!I19</f>
        <v>0</v>
      </c>
      <c r="C19" s="26"/>
      <c r="D19" s="26"/>
      <c r="E19" s="9">
        <f t="shared" si="0"/>
        <v>0</v>
      </c>
      <c r="F19" s="9">
        <f t="shared" si="4"/>
        <v>0</v>
      </c>
      <c r="G19" s="10">
        <f t="shared" si="2"/>
        <v>0</v>
      </c>
      <c r="H19" s="26"/>
      <c r="I19" s="35">
        <f t="shared" si="3"/>
        <v>0</v>
      </c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6.5" customHeight="1" x14ac:dyDescent="0.2">
      <c r="A20" s="27">
        <f>'2'!A20</f>
        <v>0</v>
      </c>
      <c r="B20" s="7">
        <f>'2'!I20</f>
        <v>0</v>
      </c>
      <c r="C20" s="26"/>
      <c r="D20" s="26"/>
      <c r="E20" s="9">
        <f t="shared" si="0"/>
        <v>0</v>
      </c>
      <c r="F20" s="9">
        <f t="shared" si="4"/>
        <v>0</v>
      </c>
      <c r="G20" s="10">
        <f t="shared" si="2"/>
        <v>0</v>
      </c>
      <c r="H20" s="26"/>
      <c r="I20" s="35">
        <f t="shared" si="3"/>
        <v>0</v>
      </c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8.75" customHeight="1" x14ac:dyDescent="0.2">
      <c r="A21" s="1" t="s">
        <v>8</v>
      </c>
      <c r="B21" s="12">
        <f t="shared" ref="B21:G21" si="5">SUM(B2:B20)</f>
        <v>2593.7181599999999</v>
      </c>
      <c r="C21" s="12">
        <f t="shared" si="5"/>
        <v>0</v>
      </c>
      <c r="D21" s="12">
        <f t="shared" si="5"/>
        <v>0</v>
      </c>
      <c r="E21" s="13">
        <f t="shared" si="5"/>
        <v>0</v>
      </c>
      <c r="F21" s="13">
        <f t="shared" si="5"/>
        <v>0</v>
      </c>
      <c r="G21" s="10">
        <f t="shared" si="5"/>
        <v>2593.7181599999999</v>
      </c>
      <c r="H21" s="12"/>
      <c r="I21" s="28">
        <f>SUM(I2:I20)</f>
        <v>2593.7181599999999</v>
      </c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8.75" customHeight="1" x14ac:dyDescent="0.2">
      <c r="A22" s="15" t="s">
        <v>9</v>
      </c>
      <c r="B22" s="15" t="s">
        <v>10</v>
      </c>
      <c r="C22" s="16" t="s">
        <v>11</v>
      </c>
      <c r="D22" s="15" t="s">
        <v>12</v>
      </c>
      <c r="E22" s="15" t="s">
        <v>13</v>
      </c>
      <c r="F22" s="15" t="s">
        <v>14</v>
      </c>
      <c r="G22" s="15" t="s">
        <v>15</v>
      </c>
      <c r="H22" s="16" t="s">
        <v>16</v>
      </c>
      <c r="I22" s="15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5" customHeight="1" x14ac:dyDescent="0.2">
      <c r="A23" s="29">
        <f>'2'!A23</f>
        <v>11</v>
      </c>
      <c r="B23" s="29">
        <f>'2'!H23</f>
        <v>0</v>
      </c>
      <c r="C23" s="18"/>
      <c r="D23" s="29"/>
      <c r="E23" s="29"/>
      <c r="F23" s="29"/>
      <c r="G23" s="29"/>
      <c r="H23" s="30"/>
      <c r="I23" s="29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3.5" customHeight="1" x14ac:dyDescent="0.2">
      <c r="A24" s="29">
        <f>'2'!A24</f>
        <v>22</v>
      </c>
      <c r="B24" s="29">
        <f>'2'!H24</f>
        <v>0</v>
      </c>
      <c r="C24" s="18"/>
      <c r="D24" s="29"/>
      <c r="E24" s="29"/>
      <c r="F24" s="29"/>
      <c r="G24" s="29"/>
      <c r="H24" s="30"/>
      <c r="I24" s="29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4.25" customHeight="1" x14ac:dyDescent="0.2">
      <c r="A25" s="29">
        <f>'2'!A25</f>
        <v>33</v>
      </c>
      <c r="B25" s="29">
        <f>'2'!H25</f>
        <v>0</v>
      </c>
      <c r="C25" s="18"/>
      <c r="D25" s="29"/>
      <c r="E25" s="29"/>
      <c r="F25" s="29"/>
      <c r="G25" s="29"/>
      <c r="H25" s="30"/>
      <c r="I25" s="29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6.5" customHeight="1" x14ac:dyDescent="0.2">
      <c r="A26" s="29">
        <f>'2'!A26</f>
        <v>44</v>
      </c>
      <c r="B26" s="29">
        <f>'2'!H26</f>
        <v>0</v>
      </c>
      <c r="C26" s="18"/>
      <c r="D26" s="29"/>
      <c r="E26" s="29"/>
      <c r="F26" s="29"/>
      <c r="G26" s="29"/>
      <c r="H26" s="30"/>
      <c r="I26" s="29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6.5" customHeight="1" x14ac:dyDescent="0.2">
      <c r="A27" s="29">
        <f>'2'!A27</f>
        <v>55</v>
      </c>
      <c r="B27" s="29">
        <f>'2'!H27</f>
        <v>0</v>
      </c>
      <c r="C27" s="18"/>
      <c r="D27" s="29"/>
      <c r="E27" s="29"/>
      <c r="F27" s="29"/>
      <c r="G27" s="29"/>
      <c r="H27" s="30"/>
      <c r="I27" s="29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6.5" customHeight="1" x14ac:dyDescent="0.2">
      <c r="A28" s="29">
        <f>'2'!A28</f>
        <v>66</v>
      </c>
      <c r="B28" s="29">
        <f>'2'!H28</f>
        <v>0</v>
      </c>
      <c r="C28" s="18"/>
      <c r="D28" s="29"/>
      <c r="E28" s="29"/>
      <c r="F28" s="29"/>
      <c r="G28" s="29"/>
      <c r="H28" s="30"/>
      <c r="I28" s="29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5.75" customHeight="1" x14ac:dyDescent="0.2">
      <c r="A29" s="29">
        <f>'2'!A29</f>
        <v>77</v>
      </c>
      <c r="B29" s="29">
        <f>'2'!H29</f>
        <v>0</v>
      </c>
      <c r="C29" s="18"/>
      <c r="D29" s="29"/>
      <c r="E29" s="29"/>
      <c r="F29" s="29"/>
      <c r="G29" s="29"/>
      <c r="H29" s="30"/>
      <c r="I29" s="29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5.75" customHeight="1" x14ac:dyDescent="0.2">
      <c r="A30" s="29">
        <f>'2'!A30</f>
        <v>88</v>
      </c>
      <c r="B30" s="29">
        <f>'2'!H30</f>
        <v>0</v>
      </c>
      <c r="C30" s="18"/>
      <c r="D30" s="29"/>
      <c r="E30" s="29"/>
      <c r="F30" s="29"/>
      <c r="G30" s="29"/>
      <c r="H30" s="30"/>
      <c r="I30" s="29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4.25" customHeight="1" x14ac:dyDescent="0.2">
      <c r="A31" s="29">
        <f>'2'!A31</f>
        <v>99</v>
      </c>
      <c r="B31" s="29">
        <f>'2'!H31</f>
        <v>0</v>
      </c>
      <c r="C31" s="18"/>
      <c r="D31" s="29"/>
      <c r="E31" s="29"/>
      <c r="F31" s="29"/>
      <c r="G31" s="29"/>
      <c r="H31" s="30"/>
      <c r="I31" s="29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4.25" customHeight="1" x14ac:dyDescent="0.2">
      <c r="A32" s="29">
        <f>'2'!A32</f>
        <v>0</v>
      </c>
      <c r="B32" s="29">
        <f>'2'!H32</f>
        <v>0</v>
      </c>
      <c r="C32" s="18"/>
      <c r="D32" s="29"/>
      <c r="E32" s="29"/>
      <c r="F32" s="29"/>
      <c r="G32" s="29"/>
      <c r="H32" s="30"/>
      <c r="I32" s="29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5" customHeight="1" x14ac:dyDescent="0.2">
      <c r="A33" s="29">
        <f>'2'!A33</f>
        <v>0</v>
      </c>
      <c r="B33" s="29">
        <f>'2'!H33</f>
        <v>0</v>
      </c>
      <c r="C33" s="18"/>
      <c r="D33" s="29"/>
      <c r="E33" s="29"/>
      <c r="F33" s="29"/>
      <c r="G33" s="29"/>
      <c r="H33" s="30"/>
      <c r="I33" s="29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5.75" customHeight="1" x14ac:dyDescent="0.2">
      <c r="A34" s="29">
        <f>'2'!A34</f>
        <v>0</v>
      </c>
      <c r="B34" s="29">
        <f>'2'!H34</f>
        <v>0</v>
      </c>
      <c r="C34" s="18"/>
      <c r="D34" s="29"/>
      <c r="E34" s="29"/>
      <c r="F34" s="29"/>
      <c r="G34" s="29"/>
      <c r="H34" s="30"/>
      <c r="I34" s="29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5.75" customHeight="1" x14ac:dyDescent="0.2">
      <c r="A35" s="29">
        <f>'2'!A35</f>
        <v>0</v>
      </c>
      <c r="B35" s="29">
        <f>'2'!H35</f>
        <v>0</v>
      </c>
      <c r="C35" s="18"/>
      <c r="D35" s="29"/>
      <c r="E35" s="29"/>
      <c r="F35" s="29"/>
      <c r="G35" s="29"/>
      <c r="H35" s="30"/>
      <c r="I35" s="29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5.75" customHeight="1" x14ac:dyDescent="0.2">
      <c r="A36" s="29">
        <f>'2'!A36</f>
        <v>0</v>
      </c>
      <c r="B36" s="29">
        <f>'2'!H36</f>
        <v>0</v>
      </c>
      <c r="C36" s="18"/>
      <c r="D36" s="29"/>
      <c r="E36" s="29"/>
      <c r="F36" s="29"/>
      <c r="G36" s="29"/>
      <c r="H36" s="30"/>
      <c r="I36" s="29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5.75" customHeight="1" x14ac:dyDescent="0.2">
      <c r="A37" s="29">
        <f>'2'!A37</f>
        <v>0</v>
      </c>
      <c r="B37" s="29">
        <f>'2'!H37</f>
        <v>0</v>
      </c>
      <c r="C37" s="18"/>
      <c r="D37" s="29"/>
      <c r="E37" s="29"/>
      <c r="F37" s="29"/>
      <c r="G37" s="29"/>
      <c r="H37" s="30"/>
      <c r="I37" s="29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5.75" customHeight="1" x14ac:dyDescent="0.2">
      <c r="A38" s="29">
        <f>'2'!A38</f>
        <v>0</v>
      </c>
      <c r="B38" s="29">
        <f>'2'!H38</f>
        <v>0</v>
      </c>
      <c r="C38" s="18"/>
      <c r="D38" s="29"/>
      <c r="E38" s="29"/>
      <c r="F38" s="29"/>
      <c r="G38" s="29"/>
      <c r="H38" s="30"/>
      <c r="I38" s="29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5.75" customHeight="1" x14ac:dyDescent="0.2">
      <c r="A39" s="29">
        <f>'2'!A39</f>
        <v>0</v>
      </c>
      <c r="B39" s="29">
        <f>'2'!H39</f>
        <v>0</v>
      </c>
      <c r="C39" s="18"/>
      <c r="D39" s="29"/>
      <c r="E39" s="29"/>
      <c r="F39" s="29"/>
      <c r="G39" s="29"/>
      <c r="H39" s="30"/>
      <c r="I39" s="29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6.5" customHeight="1" x14ac:dyDescent="0.2">
      <c r="A40" s="29">
        <f>'2'!A40</f>
        <v>0</v>
      </c>
      <c r="B40" s="29">
        <f>'2'!H40</f>
        <v>0</v>
      </c>
      <c r="C40" s="18"/>
      <c r="D40" s="29"/>
      <c r="E40" s="29"/>
      <c r="F40" s="29"/>
      <c r="G40" s="29"/>
      <c r="H40" s="30"/>
      <c r="I40" s="29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8.75" customHeight="1" x14ac:dyDescent="0.2">
      <c r="A41" s="15" t="s">
        <v>6</v>
      </c>
      <c r="B41" s="15">
        <f t="shared" ref="B41:I41" si="6">SUM(B23:B40)</f>
        <v>0</v>
      </c>
      <c r="C41" s="15">
        <f t="shared" si="6"/>
        <v>0</v>
      </c>
      <c r="D41" s="15">
        <f t="shared" si="6"/>
        <v>0</v>
      </c>
      <c r="E41" s="15">
        <f t="shared" si="6"/>
        <v>0</v>
      </c>
      <c r="F41" s="15">
        <f t="shared" si="6"/>
        <v>0</v>
      </c>
      <c r="G41" s="15">
        <f t="shared" si="6"/>
        <v>0</v>
      </c>
      <c r="H41" s="15">
        <f t="shared" si="6"/>
        <v>0</v>
      </c>
      <c r="I41" s="15">
        <f t="shared" si="6"/>
        <v>0</v>
      </c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8.75" customHeight="1" x14ac:dyDescent="0.2">
      <c r="A42" s="20" t="s">
        <v>17</v>
      </c>
      <c r="B42" s="20" t="s">
        <v>1</v>
      </c>
      <c r="C42" s="20" t="s">
        <v>18</v>
      </c>
      <c r="D42" s="20" t="s">
        <v>3</v>
      </c>
      <c r="E42" s="1" t="s">
        <v>19</v>
      </c>
      <c r="F42" s="20" t="s">
        <v>6</v>
      </c>
      <c r="G42" s="20" t="s">
        <v>20</v>
      </c>
      <c r="H42" s="21" t="s">
        <v>1</v>
      </c>
      <c r="I42" s="20" t="s">
        <v>21</v>
      </c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5.75" customHeight="1" x14ac:dyDescent="0.2">
      <c r="A43" s="31">
        <f>'2'!A43</f>
        <v>111</v>
      </c>
      <c r="B43" s="31">
        <f>'2'!H43</f>
        <v>1503</v>
      </c>
      <c r="C43" s="31"/>
      <c r="D43" s="31"/>
      <c r="E43" s="26">
        <f t="shared" ref="E43:E53" si="7">C43-(C43*D43/100)</f>
        <v>0</v>
      </c>
      <c r="F43" s="31"/>
      <c r="G43" s="31"/>
      <c r="H43" s="34">
        <f>B43+F43-G43</f>
        <v>1503</v>
      </c>
      <c r="I43" s="32">
        <f t="shared" ref="I43:I53" si="8">C43-E43</f>
        <v>0</v>
      </c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5.75" customHeight="1" x14ac:dyDescent="0.2">
      <c r="A44" s="31">
        <f>'2'!A44</f>
        <v>222</v>
      </c>
      <c r="B44" s="31">
        <f>'2'!H44</f>
        <v>0</v>
      </c>
      <c r="C44" s="31"/>
      <c r="D44" s="31"/>
      <c r="E44" s="26">
        <f t="shared" si="7"/>
        <v>0</v>
      </c>
      <c r="F44" s="31"/>
      <c r="G44" s="31"/>
      <c r="H44" s="34">
        <f t="shared" ref="H44:H53" si="9">B44+F44-G44</f>
        <v>0</v>
      </c>
      <c r="I44" s="32">
        <f t="shared" si="8"/>
        <v>0</v>
      </c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5.75" customHeight="1" x14ac:dyDescent="0.2">
      <c r="A45" s="31">
        <f>'2'!A45</f>
        <v>333</v>
      </c>
      <c r="B45" s="31">
        <f>'2'!H45</f>
        <v>0</v>
      </c>
      <c r="C45" s="31"/>
      <c r="D45" s="31"/>
      <c r="E45" s="26">
        <f t="shared" si="7"/>
        <v>0</v>
      </c>
      <c r="F45" s="31"/>
      <c r="G45" s="31"/>
      <c r="H45" s="34">
        <f t="shared" si="9"/>
        <v>0</v>
      </c>
      <c r="I45" s="32">
        <f t="shared" si="8"/>
        <v>0</v>
      </c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5.75" customHeight="1" x14ac:dyDescent="0.2">
      <c r="A46" s="31">
        <f>'2'!A46</f>
        <v>444</v>
      </c>
      <c r="B46" s="31">
        <f>'2'!H46</f>
        <v>0</v>
      </c>
      <c r="C46" s="31"/>
      <c r="D46" s="31"/>
      <c r="E46" s="26">
        <f t="shared" si="7"/>
        <v>0</v>
      </c>
      <c r="F46" s="31"/>
      <c r="G46" s="31"/>
      <c r="H46" s="34">
        <f t="shared" si="9"/>
        <v>0</v>
      </c>
      <c r="I46" s="32">
        <f t="shared" si="8"/>
        <v>0</v>
      </c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5.75" customHeight="1" x14ac:dyDescent="0.2">
      <c r="A47" s="31">
        <f>'2'!A47</f>
        <v>0</v>
      </c>
      <c r="B47" s="31">
        <f>'2'!H47</f>
        <v>0</v>
      </c>
      <c r="C47" s="31"/>
      <c r="D47" s="31"/>
      <c r="E47" s="26">
        <f t="shared" si="7"/>
        <v>0</v>
      </c>
      <c r="F47" s="31"/>
      <c r="G47" s="31"/>
      <c r="H47" s="34">
        <f t="shared" si="9"/>
        <v>0</v>
      </c>
      <c r="I47" s="32">
        <f t="shared" si="8"/>
        <v>0</v>
      </c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5.75" customHeight="1" x14ac:dyDescent="0.2">
      <c r="A48" s="31">
        <f>'2'!A48</f>
        <v>0</v>
      </c>
      <c r="B48" s="31">
        <f>'2'!H48</f>
        <v>0</v>
      </c>
      <c r="C48" s="31"/>
      <c r="D48" s="31"/>
      <c r="E48" s="26">
        <f t="shared" si="7"/>
        <v>0</v>
      </c>
      <c r="F48" s="31"/>
      <c r="G48" s="31"/>
      <c r="H48" s="34">
        <f t="shared" si="9"/>
        <v>0</v>
      </c>
      <c r="I48" s="32">
        <f t="shared" si="8"/>
        <v>0</v>
      </c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5.75" customHeight="1" x14ac:dyDescent="0.2">
      <c r="A49" s="31">
        <f>'2'!A49</f>
        <v>0</v>
      </c>
      <c r="B49" s="31">
        <f>'2'!H49</f>
        <v>0</v>
      </c>
      <c r="C49" s="31"/>
      <c r="D49" s="31"/>
      <c r="E49" s="26">
        <f t="shared" si="7"/>
        <v>0</v>
      </c>
      <c r="F49" s="31"/>
      <c r="G49" s="31"/>
      <c r="H49" s="34">
        <f t="shared" si="9"/>
        <v>0</v>
      </c>
      <c r="I49" s="32">
        <f t="shared" si="8"/>
        <v>0</v>
      </c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5.75" customHeight="1" x14ac:dyDescent="0.2">
      <c r="A50" s="31">
        <f>'2'!A50</f>
        <v>0</v>
      </c>
      <c r="B50" s="31">
        <f>'2'!H50</f>
        <v>0</v>
      </c>
      <c r="C50" s="31"/>
      <c r="D50" s="31"/>
      <c r="E50" s="26">
        <f t="shared" si="7"/>
        <v>0</v>
      </c>
      <c r="F50" s="31"/>
      <c r="G50" s="31"/>
      <c r="H50" s="34">
        <f t="shared" si="9"/>
        <v>0</v>
      </c>
      <c r="I50" s="32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5.75" customHeight="1" x14ac:dyDescent="0.2">
      <c r="A51" s="31">
        <f>'2'!A51</f>
        <v>0</v>
      </c>
      <c r="B51" s="31">
        <f>'2'!H51</f>
        <v>0</v>
      </c>
      <c r="C51" s="31"/>
      <c r="D51" s="31"/>
      <c r="E51" s="26">
        <f t="shared" si="7"/>
        <v>0</v>
      </c>
      <c r="F51" s="31"/>
      <c r="G51" s="31"/>
      <c r="H51" s="34">
        <f t="shared" si="9"/>
        <v>0</v>
      </c>
      <c r="I51" s="32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5.75" customHeight="1" x14ac:dyDescent="0.2">
      <c r="A52" s="31">
        <f>'2'!A52</f>
        <v>0</v>
      </c>
      <c r="B52" s="31">
        <f>'2'!H52</f>
        <v>0</v>
      </c>
      <c r="C52" s="31"/>
      <c r="D52" s="31"/>
      <c r="E52" s="26">
        <f t="shared" si="7"/>
        <v>0</v>
      </c>
      <c r="F52" s="31"/>
      <c r="G52" s="31"/>
      <c r="H52" s="34">
        <f t="shared" si="9"/>
        <v>0</v>
      </c>
      <c r="I52" s="32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5.75" customHeight="1" x14ac:dyDescent="0.2">
      <c r="A53" s="31">
        <f>'2'!A53</f>
        <v>0</v>
      </c>
      <c r="B53" s="31">
        <f>'2'!H53</f>
        <v>0</v>
      </c>
      <c r="C53" s="31"/>
      <c r="D53" s="31"/>
      <c r="E53" s="26">
        <f t="shared" si="7"/>
        <v>0</v>
      </c>
      <c r="F53" s="31"/>
      <c r="G53" s="31"/>
      <c r="H53" s="34">
        <f t="shared" si="9"/>
        <v>0</v>
      </c>
      <c r="I53" s="32">
        <f t="shared" si="8"/>
        <v>0</v>
      </c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5.75" customHeight="1" x14ac:dyDescent="0.2">
      <c r="A54" s="20"/>
      <c r="B54" s="20">
        <f t="shared" ref="B54:I54" si="10">SUM(B43:B53)</f>
        <v>1503</v>
      </c>
      <c r="C54" s="20">
        <f t="shared" si="10"/>
        <v>0</v>
      </c>
      <c r="D54" s="20">
        <f t="shared" si="10"/>
        <v>0</v>
      </c>
      <c r="E54" s="20">
        <f t="shared" si="10"/>
        <v>0</v>
      </c>
      <c r="F54" s="20">
        <f t="shared" si="10"/>
        <v>0</v>
      </c>
      <c r="G54" s="20">
        <f t="shared" si="10"/>
        <v>0</v>
      </c>
      <c r="H54" s="20">
        <f t="shared" si="10"/>
        <v>1503</v>
      </c>
      <c r="I54" s="20">
        <f t="shared" si="10"/>
        <v>0</v>
      </c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5.75" customHeight="1" x14ac:dyDescent="0.2">
      <c r="A55" s="43" t="s">
        <v>22</v>
      </c>
      <c r="B55" s="46"/>
      <c r="C55" s="46"/>
      <c r="D55" s="47"/>
      <c r="E55" s="33"/>
      <c r="F55" s="33" t="s">
        <v>8</v>
      </c>
      <c r="G55" s="33" t="s">
        <v>5</v>
      </c>
      <c r="H55" s="33" t="s">
        <v>23</v>
      </c>
      <c r="I55" s="33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5.75" customHeight="1" x14ac:dyDescent="0.2">
      <c r="A56" s="33" t="s">
        <v>1</v>
      </c>
      <c r="B56" s="33" t="s">
        <v>24</v>
      </c>
      <c r="C56" s="33" t="s">
        <v>14</v>
      </c>
      <c r="D56" s="33" t="s">
        <v>1</v>
      </c>
      <c r="E56" s="33"/>
      <c r="F56" s="33"/>
      <c r="G56" s="33"/>
      <c r="H56" s="30"/>
      <c r="I56" s="33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5.75" customHeight="1" x14ac:dyDescent="0.2">
      <c r="A57" s="33"/>
      <c r="B57" s="33"/>
      <c r="C57" s="33"/>
      <c r="D57" s="34"/>
      <c r="E57" s="33"/>
      <c r="F57" s="33"/>
      <c r="G57" s="33"/>
      <c r="H57" s="33"/>
      <c r="I57" s="33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5.75" customHeight="1" x14ac:dyDescent="0.2">
      <c r="A58" s="33"/>
      <c r="B58" s="33"/>
      <c r="C58" s="33"/>
      <c r="D58" s="34"/>
      <c r="E58" s="33"/>
      <c r="F58" s="33"/>
      <c r="G58" s="33"/>
      <c r="H58" s="33"/>
      <c r="I58" s="33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5.75" customHeight="1" x14ac:dyDescent="0.2">
      <c r="A59" s="33"/>
      <c r="B59" s="33"/>
      <c r="C59" s="33"/>
      <c r="D59" s="34"/>
      <c r="E59" s="33"/>
      <c r="F59" s="33"/>
      <c r="G59" s="33"/>
      <c r="H59" s="33"/>
      <c r="I59" s="33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5.75" customHeight="1" x14ac:dyDescent="0.2">
      <c r="A60" s="33"/>
      <c r="B60" s="33"/>
      <c r="C60" s="33"/>
      <c r="D60" s="34"/>
      <c r="E60" s="33"/>
      <c r="F60" s="33"/>
      <c r="G60" s="33"/>
      <c r="H60" s="33"/>
      <c r="I60" s="33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5.75" customHeight="1" x14ac:dyDescent="0.2">
      <c r="A61" s="33"/>
      <c r="B61" s="33"/>
      <c r="C61" s="33"/>
      <c r="D61" s="34"/>
      <c r="E61" s="33"/>
      <c r="F61" s="33"/>
      <c r="G61" s="33"/>
      <c r="H61" s="33"/>
      <c r="I61" s="33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5.75" customHeight="1" x14ac:dyDescent="0.2">
      <c r="A62" s="33"/>
      <c r="B62" s="33"/>
      <c r="C62" s="33"/>
      <c r="D62" s="34"/>
      <c r="E62" s="33"/>
      <c r="F62" s="33"/>
      <c r="G62" s="33"/>
      <c r="H62" s="33"/>
      <c r="I62" s="33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5.75" customHeight="1" x14ac:dyDescent="0.2">
      <c r="A63" s="33"/>
      <c r="B63" s="33"/>
      <c r="C63" s="33"/>
      <c r="D63" s="34"/>
      <c r="E63" s="33"/>
      <c r="F63" s="33"/>
      <c r="G63" s="33"/>
      <c r="H63" s="33"/>
      <c r="I63" s="33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5.75" customHeight="1" x14ac:dyDescent="0.2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5.75" customHeight="1" x14ac:dyDescent="0.2">
      <c r="A65" s="37" t="s">
        <v>6</v>
      </c>
      <c r="B65" s="36">
        <f>B57+B58+B59+B60+B61+B62+B63</f>
        <v>0</v>
      </c>
      <c r="C65" s="36">
        <f>C57+C58+C59+C60+C61+C62+C63</f>
        <v>0</v>
      </c>
      <c r="D65" s="36">
        <f>D57+D58+D59+D60+D61+D62+D63</f>
        <v>0</v>
      </c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5.75" customHeight="1" x14ac:dyDescent="0.2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5.75" customHeight="1" x14ac:dyDescent="0.2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5.75" customHeight="1" x14ac:dyDescent="0.2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5.75" customHeight="1" x14ac:dyDescent="0.2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5.75" customHeight="1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5.75" customHeight="1" x14ac:dyDescent="0.2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5.75" customHeight="1" x14ac:dyDescent="0.2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5.75" customHeight="1" x14ac:dyDescent="0.2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5.75" customHeight="1" x14ac:dyDescent="0.2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5.75" customHeight="1" x14ac:dyDescent="0.2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5.75" customHeight="1" x14ac:dyDescent="0.2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5.75" customHeight="1" x14ac:dyDescent="0.2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5.75" customHeight="1" x14ac:dyDescent="0.2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5.75" customHeight="1" x14ac:dyDescent="0.2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5.75" customHeight="1" x14ac:dyDescent="0.2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5.75" customHeight="1" x14ac:dyDescent="0.2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5.75" customHeight="1" x14ac:dyDescent="0.2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5.75" customHeight="1" x14ac:dyDescent="0.2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5.75" customHeight="1" x14ac:dyDescent="0.2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5.75" customHeight="1" x14ac:dyDescent="0.2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5.75" customHeight="1" x14ac:dyDescent="0.2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5.75" customHeight="1" x14ac:dyDescent="0.2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5.75" customHeight="1" x14ac:dyDescent="0.2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5.75" customHeight="1" x14ac:dyDescent="0.2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5.75" customHeight="1" x14ac:dyDescent="0.2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5.75" customHeight="1" x14ac:dyDescent="0.2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5.75" customHeight="1" x14ac:dyDescent="0.2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5.75" customHeight="1" x14ac:dyDescent="0.2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5.75" customHeight="1" x14ac:dyDescent="0.2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5.75" customHeight="1" x14ac:dyDescent="0.2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5.75" customHeight="1" x14ac:dyDescent="0.2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5.75" customHeight="1" x14ac:dyDescent="0.2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5.75" customHeight="1" x14ac:dyDescent="0.2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5.75" customHeight="1" x14ac:dyDescent="0.2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5.75" customHeight="1" x14ac:dyDescent="0.2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5.75" customHeight="1" x14ac:dyDescent="0.2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5.75" customHeight="1" x14ac:dyDescent="0.2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5.75" customHeight="1" x14ac:dyDescent="0.2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5.75" customHeight="1" x14ac:dyDescent="0.2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5.75" customHeight="1" x14ac:dyDescent="0.2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5.75" customHeight="1" x14ac:dyDescent="0.2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5.75" customHeight="1" x14ac:dyDescent="0.2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5.75" customHeight="1" x14ac:dyDescent="0.2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5.75" customHeight="1" x14ac:dyDescent="0.2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5.75" customHeight="1" x14ac:dyDescent="0.2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5.75" customHeight="1" x14ac:dyDescent="0.2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5.75" customHeight="1" x14ac:dyDescent="0.2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5.75" customHeight="1" x14ac:dyDescent="0.2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5.75" customHeight="1" x14ac:dyDescent="0.2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5.75" customHeight="1" x14ac:dyDescent="0.2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5.75" customHeight="1" x14ac:dyDescent="0.2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5.75" customHeight="1" x14ac:dyDescent="0.2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5.75" customHeight="1" x14ac:dyDescent="0.2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5.75" customHeight="1" x14ac:dyDescent="0.2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5.75" customHeight="1" x14ac:dyDescent="0.2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5.75" customHeight="1" x14ac:dyDescent="0.2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5.75" customHeight="1" x14ac:dyDescent="0.2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5.75" customHeight="1" x14ac:dyDescent="0.2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5.75" customHeight="1" x14ac:dyDescent="0.2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5.75" customHeight="1" x14ac:dyDescent="0.2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5.75" customHeight="1" x14ac:dyDescent="0.2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5.75" customHeight="1" x14ac:dyDescent="0.2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5.75" customHeight="1" x14ac:dyDescent="0.2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5.75" customHeight="1" x14ac:dyDescent="0.2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5.75" customHeight="1" x14ac:dyDescent="0.2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5.75" customHeight="1" x14ac:dyDescent="0.2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5.75" customHeight="1" x14ac:dyDescent="0.2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5.75" customHeight="1" x14ac:dyDescent="0.2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5.75" customHeight="1" x14ac:dyDescent="0.2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5.75" customHeight="1" x14ac:dyDescent="0.2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5.75" customHeight="1" x14ac:dyDescent="0.2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5.75" customHeight="1" x14ac:dyDescent="0.2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5.75" customHeight="1" x14ac:dyDescent="0.2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5.75" customHeight="1" x14ac:dyDescent="0.2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5.75" customHeight="1" x14ac:dyDescent="0.2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5.75" customHeight="1" x14ac:dyDescent="0.2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5.75" customHeight="1" x14ac:dyDescent="0.2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5.75" customHeight="1" x14ac:dyDescent="0.2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5.75" customHeight="1" x14ac:dyDescent="0.2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5.75" customHeight="1" x14ac:dyDescent="0.2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5.75" customHeight="1" x14ac:dyDescent="0.2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5.75" customHeight="1" x14ac:dyDescent="0.2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5.75" customHeight="1" x14ac:dyDescent="0.2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5.75" customHeight="1" x14ac:dyDescent="0.2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5.75" customHeight="1" x14ac:dyDescent="0.2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5.75" customHeight="1" x14ac:dyDescent="0.2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5.75" customHeight="1" x14ac:dyDescent="0.2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5.75" customHeight="1" x14ac:dyDescent="0.2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5.75" customHeight="1" x14ac:dyDescent="0.2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5.75" customHeight="1" x14ac:dyDescent="0.2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5.75" customHeight="1" x14ac:dyDescent="0.2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5.75" customHeight="1" x14ac:dyDescent="0.2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5.75" customHeight="1" x14ac:dyDescent="0.2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5.75" customHeight="1" x14ac:dyDescent="0.2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5.75" customHeight="1" x14ac:dyDescent="0.2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5.75" customHeight="1" x14ac:dyDescent="0.2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5.75" customHeight="1" x14ac:dyDescent="0.2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5.75" customHeight="1" x14ac:dyDescent="0.2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5.75" customHeight="1" x14ac:dyDescent="0.2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5.75" customHeight="1" x14ac:dyDescent="0.2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5.75" customHeight="1" x14ac:dyDescent="0.2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5.75" customHeight="1" x14ac:dyDescent="0.2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5.75" customHeight="1" x14ac:dyDescent="0.2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5.75" customHeight="1" x14ac:dyDescent="0.2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5.75" customHeight="1" x14ac:dyDescent="0.2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5.75" customHeight="1" x14ac:dyDescent="0.2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5.75" customHeight="1" x14ac:dyDescent="0.2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5.75" customHeight="1" x14ac:dyDescent="0.2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5.75" customHeight="1" x14ac:dyDescent="0.2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5.75" customHeight="1" x14ac:dyDescent="0.2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5.75" customHeight="1" x14ac:dyDescent="0.2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5.75" customHeight="1" x14ac:dyDescent="0.2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5.75" customHeight="1" x14ac:dyDescent="0.2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5.75" customHeight="1" x14ac:dyDescent="0.2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5.75" customHeight="1" x14ac:dyDescent="0.2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5.75" customHeight="1" x14ac:dyDescent="0.2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5.75" customHeight="1" x14ac:dyDescent="0.2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5.75" customHeight="1" x14ac:dyDescent="0.2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5.75" customHeight="1" x14ac:dyDescent="0.2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5.75" customHeight="1" x14ac:dyDescent="0.2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5.75" customHeight="1" x14ac:dyDescent="0.2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5.75" customHeight="1" x14ac:dyDescent="0.2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5.75" customHeight="1" x14ac:dyDescent="0.2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5.75" customHeight="1" x14ac:dyDescent="0.2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5.75" customHeight="1" x14ac:dyDescent="0.2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5.75" customHeight="1" x14ac:dyDescent="0.2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5.75" customHeight="1" x14ac:dyDescent="0.2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5.75" customHeight="1" x14ac:dyDescent="0.2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5.75" customHeight="1" x14ac:dyDescent="0.2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5.75" customHeight="1" x14ac:dyDescent="0.2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5.75" customHeight="1" x14ac:dyDescent="0.2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5.75" customHeight="1" x14ac:dyDescent="0.2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5.75" customHeight="1" x14ac:dyDescent="0.2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5.75" customHeight="1" x14ac:dyDescent="0.2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5.75" customHeight="1" x14ac:dyDescent="0.2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5.75" customHeight="1" x14ac:dyDescent="0.2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5.75" customHeight="1" x14ac:dyDescent="0.2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5.75" customHeight="1" x14ac:dyDescent="0.2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5.75" customHeight="1" x14ac:dyDescent="0.2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5.75" customHeight="1" x14ac:dyDescent="0.2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5.75" customHeight="1" x14ac:dyDescent="0.2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5.75" customHeight="1" x14ac:dyDescent="0.2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5.75" customHeight="1" x14ac:dyDescent="0.2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5.75" customHeight="1" x14ac:dyDescent="0.2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5.75" customHeight="1" x14ac:dyDescent="0.2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5.75" customHeight="1" x14ac:dyDescent="0.2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5.75" customHeight="1" x14ac:dyDescent="0.2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5.75" customHeight="1" x14ac:dyDescent="0.2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5.75" customHeight="1" x14ac:dyDescent="0.2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5.75" customHeight="1" x14ac:dyDescent="0.2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5.75" customHeight="1" x14ac:dyDescent="0.2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5.75" customHeight="1" x14ac:dyDescent="0.2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5.75" customHeight="1" x14ac:dyDescent="0.2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5.75" customHeight="1" x14ac:dyDescent="0.2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5.75" customHeight="1" x14ac:dyDescent="0.2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5.75" customHeight="1" x14ac:dyDescent="0.2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5.75" customHeight="1" x14ac:dyDescent="0.2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5.75" customHeight="1" x14ac:dyDescent="0.2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5.75" customHeight="1" x14ac:dyDescent="0.2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5.75" customHeight="1" x14ac:dyDescent="0.2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5.75" customHeight="1" x14ac:dyDescent="0.2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5.75" customHeight="1" x14ac:dyDescent="0.2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5.75" customHeight="1" x14ac:dyDescent="0.2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5.75" customHeight="1" x14ac:dyDescent="0.2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5.75" customHeight="1" x14ac:dyDescent="0.2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5.75" customHeight="1" x14ac:dyDescent="0.2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5.75" customHeight="1" x14ac:dyDescent="0.2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5.75" customHeight="1" x14ac:dyDescent="0.2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5.75" customHeight="1" x14ac:dyDescent="0.2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5.75" customHeight="1" x14ac:dyDescent="0.2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5.75" customHeight="1" x14ac:dyDescent="0.2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5.75" customHeight="1" x14ac:dyDescent="0.2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5.75" customHeight="1" x14ac:dyDescent="0.2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5.75" customHeight="1" x14ac:dyDescent="0.2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5.75" customHeight="1" x14ac:dyDescent="0.2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5.75" customHeight="1" x14ac:dyDescent="0.2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5.75" customHeight="1" x14ac:dyDescent="0.2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5.75" customHeight="1" x14ac:dyDescent="0.2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5.75" customHeight="1" x14ac:dyDescent="0.2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5.75" customHeight="1" x14ac:dyDescent="0.2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5.75" customHeight="1" x14ac:dyDescent="0.2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5.75" customHeight="1" x14ac:dyDescent="0.2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5.75" customHeight="1" x14ac:dyDescent="0.2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5.75" customHeight="1" x14ac:dyDescent="0.2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5.75" customHeight="1" x14ac:dyDescent="0.2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5.75" customHeight="1" x14ac:dyDescent="0.2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5.75" customHeight="1" x14ac:dyDescent="0.2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5.75" customHeight="1" x14ac:dyDescent="0.2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5.75" customHeight="1" x14ac:dyDescent="0.2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5.75" customHeight="1" x14ac:dyDescent="0.2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5.75" customHeight="1" x14ac:dyDescent="0.2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5.75" customHeight="1" x14ac:dyDescent="0.2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5.75" customHeight="1" x14ac:dyDescent="0.2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5.75" customHeight="1" x14ac:dyDescent="0.2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5.75" customHeight="1" x14ac:dyDescent="0.2"/>
    <row r="261" spans="1:26" ht="15.75" customHeight="1" x14ac:dyDescent="0.2"/>
    <row r="262" spans="1:26" ht="15.75" customHeight="1" x14ac:dyDescent="0.2"/>
    <row r="263" spans="1:26" ht="15.75" customHeight="1" x14ac:dyDescent="0.2"/>
    <row r="264" spans="1:26" ht="15.75" customHeight="1" x14ac:dyDescent="0.2"/>
    <row r="265" spans="1:26" ht="15.75" customHeight="1" x14ac:dyDescent="0.2"/>
    <row r="266" spans="1:26" ht="15.75" customHeight="1" x14ac:dyDescent="0.2"/>
    <row r="267" spans="1:26" ht="15.75" customHeight="1" x14ac:dyDescent="0.2"/>
    <row r="268" spans="1:26" ht="15.75" customHeight="1" x14ac:dyDescent="0.2"/>
    <row r="269" spans="1:26" ht="15.75" customHeight="1" x14ac:dyDescent="0.2"/>
    <row r="270" spans="1:26" ht="15.75" customHeight="1" x14ac:dyDescent="0.2"/>
    <row r="271" spans="1:26" ht="15.75" customHeight="1" x14ac:dyDescent="0.2"/>
    <row r="272" spans="1:26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</sheetData>
  <mergeCells count="1">
    <mergeCell ref="A55:D55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2</vt:lpstr>
      <vt:lpstr>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WELCOME</dc:creator>
  <cp:lastModifiedBy>Dreamer</cp:lastModifiedBy>
  <dcterms:created xsi:type="dcterms:W3CDTF">2020-07-17T12:35:56Z</dcterms:created>
  <dcterms:modified xsi:type="dcterms:W3CDTF">2021-02-05T11:47:21Z</dcterms:modified>
</cp:coreProperties>
</file>