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0115" windowHeight="10035" activeTab="1"/>
  </bookViews>
  <sheets>
    <sheet name="Лист1" sheetId="1" r:id="rId1"/>
    <sheet name="Лосось(0302140000)1" sheetId="5" r:id="rId2"/>
    <sheet name="Лосось(0303130000)" sheetId="4" r:id="rId3"/>
  </sheets>
  <definedNames>
    <definedName name="_xlnm._FilterDatabase" localSheetId="0" hidden="1">Лист1!$A$1:$AI$9</definedName>
  </definedNames>
  <calcPr calcId="145621"/>
  <pivotCaches>
    <pivotCache cacheId="81" r:id="rId4"/>
  </pivotCaches>
  <fileRecoveryPr repairLoad="1"/>
</workbook>
</file>

<file path=xl/calcChain.xml><?xml version="1.0" encoding="utf-8"?>
<calcChain xmlns="http://schemas.openxmlformats.org/spreadsheetml/2006/main">
  <c r="B1" i="4" l="1"/>
  <c r="C8" i="5"/>
  <c r="B1" i="5"/>
  <c r="C8" i="4"/>
</calcChain>
</file>

<file path=xl/sharedStrings.xml><?xml version="1.0" encoding="utf-8"?>
<sst xmlns="http://schemas.openxmlformats.org/spreadsheetml/2006/main" count="275" uniqueCount="104">
  <si>
    <t>регистрационный номер ГТД</t>
  </si>
  <si>
    <t>дата выпуска груза</t>
  </si>
  <si>
    <t>№ товара</t>
  </si>
  <si>
    <t>код товара по ТН ВЭД</t>
  </si>
  <si>
    <t>описание и характеристика товара</t>
  </si>
  <si>
    <t>код страны происхождения</t>
  </si>
  <si>
    <t>вес брутто (кг)</t>
  </si>
  <si>
    <t>вес нетто (кг)</t>
  </si>
  <si>
    <t>количество товара (в дополнительной единице измерения)</t>
  </si>
  <si>
    <t>код дополнительной единицы измерения</t>
  </si>
  <si>
    <t>курс доллара на дату оформл.</t>
  </si>
  <si>
    <t>номер метода определения таможенной стоимости</t>
  </si>
  <si>
    <t>признак корректировки таможенной стоимости</t>
  </si>
  <si>
    <t>таможенная стоимость (руб)</t>
  </si>
  <si>
    <t>статистическая стоимость товара</t>
  </si>
  <si>
    <t>ТС товара за единицу (КГ.)</t>
  </si>
  <si>
    <t>ТС товара за единицу (КГ.) при 6-м методе</t>
  </si>
  <si>
    <t>ЛНП выпускающего инспектора</t>
  </si>
  <si>
    <t>сумма платежей по товару в USD</t>
  </si>
  <si>
    <t>ИНН получателя</t>
  </si>
  <si>
    <t>наименование получателя</t>
  </si>
  <si>
    <t>ИНН декларанта</t>
  </si>
  <si>
    <t>наименование декларанта</t>
  </si>
  <si>
    <t>признак контейнерных перевозок</t>
  </si>
  <si>
    <t>ФИО лица,заполнившего ГТД</t>
  </si>
  <si>
    <t>Номер телефона (код, номер)</t>
  </si>
  <si>
    <t>Номер свидет-ва о включении в Реестр там.брокеров/номер лицензии/копии лицензии</t>
  </si>
  <si>
    <t>Номер договора тамож.брокера с декларантом</t>
  </si>
  <si>
    <t>страна происхождения</t>
  </si>
  <si>
    <t>страна отправления</t>
  </si>
  <si>
    <t>наименование отправителя</t>
  </si>
  <si>
    <t>процедура</t>
  </si>
  <si>
    <t>направление перемещения товара</t>
  </si>
  <si>
    <t>условия поставки</t>
  </si>
  <si>
    <t>пункт поставки товара</t>
  </si>
  <si>
    <t>0302112000</t>
  </si>
  <si>
    <t>NO</t>
  </si>
  <si>
    <t/>
  </si>
  <si>
    <t>1</t>
  </si>
  <si>
    <t>0</t>
  </si>
  <si>
    <t>608</t>
  </si>
  <si>
    <t>7701174512</t>
  </si>
  <si>
    <t>4562479</t>
  </si>
  <si>
    <t>0133/00-01</t>
  </si>
  <si>
    <t>НОРВЕГИЯ</t>
  </si>
  <si>
    <t>4000000</t>
  </si>
  <si>
    <t>ИМ</t>
  </si>
  <si>
    <t>FCA</t>
  </si>
  <si>
    <t>ЗАО "РУССКАЯ РЫБНАЯ КОМПАНИЯ"</t>
  </si>
  <si>
    <t>СЕРГЕЕВА</t>
  </si>
  <si>
    <t>ORION SEAFOOD AS</t>
  </si>
  <si>
    <t>АЛЕСУНД НОРВЕГИЯ</t>
  </si>
  <si>
    <t>664</t>
  </si>
  <si>
    <t>10216140/170113/0000428</t>
  </si>
  <si>
    <t>ФОРЕЛЬ ВИДА ONCORHYNCHUS MYKISS, ОХЛАЖДЕННАЯ, ПОТРОШЕННАЯ,С ГОЛОВОЙ И ЖАБРАМИ, ХВОСТОМ И ПЛАВНИКАМИ.КОД ОКП 926123.КАЧЕСТВО СУП,РАЗМЕРНЫЙ РЯД:2-3КГ/ШТ 20КОР 446,9КГ;  3-4КГ/ШТ 348КОР 7447,72КГ;4-5КГ/ШТ 326КОР 7152,9КГ;5-6КГ/ШТ 68КОР 1443,96КГ;6-7КГ/Ш</t>
  </si>
  <si>
    <t>456-24-79</t>
  </si>
  <si>
    <t>647</t>
  </si>
  <si>
    <t>416</t>
  </si>
  <si>
    <t>CL</t>
  </si>
  <si>
    <t>346-74-05</t>
  </si>
  <si>
    <t>ЧИЛИ</t>
  </si>
  <si>
    <t>CFR</t>
  </si>
  <si>
    <t>САНКТ-ПЕТЕРБУРГ</t>
  </si>
  <si>
    <t>0302140000</t>
  </si>
  <si>
    <t>MARINE HARVEST NORWAY AS</t>
  </si>
  <si>
    <t>ХЕРОЙ</t>
  </si>
  <si>
    <t>ЛОСОСЬ АТЛАНТИЧЕСКИЙ (SALMO SALAR) ОХЛАЖДЕННЫЙ С ГОЛОВОЙ И ЖАБРАМИ,ХВОСТОМ И ПЛАВНИКАМИ,ПОТРОШЕНЫЙ, ПЕРЕСЫПАН КРОШКОЙ ЛЬДА.КОД ОКП 92 6120.</t>
  </si>
  <si>
    <t>КНАРРЛАГСУНД</t>
  </si>
  <si>
    <t>TROIKA SEAFOOD AS</t>
  </si>
  <si>
    <t>КИРКЕНЕС,НОРВЕГИЯ</t>
  </si>
  <si>
    <t>10216140/170113/0000425</t>
  </si>
  <si>
    <t>10216140/170113/0000426</t>
  </si>
  <si>
    <t>ЛОСОСЬ АТЛАНТИЧЕСКИЙ (SALMO SALAR) ОХЛАЖДЕННЫЙ С ГОЛОВОЙ И ЖАБРАМИ,ХВОСТОМ И ПЛАВНИКАМИ,ПОТРОШЕНЫЙ, ПЕРЕСЫПАН КРОШКОЙ ЛЬДА.КОД ОКП 92 6120.  КАЧЕСТВО СУП,РАЗМЕРНЫЙ РЯД:4-5КГ/ШТ 405КОР 8903,08КГ;5-6КГ/ШТ 289КОР 6092,65КГ;  КАЧЕСТВО ОРД,РАЗМЕРНЫЙ РЯД:4</t>
  </si>
  <si>
    <t>10216140/170113/0000427</t>
  </si>
  <si>
    <t>ЛОСОСЬ АТЛАНТИЧЕСКИЙ (SALMO SALAR) ОХЛАЖДЕННЫЙ С ГОЛОВОЙ И ЖАБРАМИ,ХВОСТОМ И ПЛАВНИКАМИ,ПОТРОШЕНЫЙ, ПЕРЕСЫПАН КРОШКОЙ ЛЬДА.КОД ОКП 92 6123.  КАЧЕСТВО СУП,РАЗМЕРНЫЙ РЯД:4-5КГ/ШТ 90КОР 2010,68КГ;5-6КГ/ШТ 393КОР 8517,66КГ;  6-7КГ/ШТ 315КОР 6008,66КГ.</t>
  </si>
  <si>
    <t>10216140/170113/0000430</t>
  </si>
  <si>
    <t>ЛОСОСЬ АТЛАНТИЧЕСКИЙ (SALMO SALAR) ОХЛАЖДЕННЫЙ С ГОЛОВОЙ И ЖАБРАМИ,ХВОСТОМ И ПЛАВНИКАМИ,ПОТРОШЕНЫЙ, ПЕРЕСЫПАН КРОШКОЙ ЛЬДА.КОД ОКП 92 6120.  КАЧЕСТВО СУП,РАЗМЕРНЫЙ РЯД:5-6КГ/ШТ 702КОР 15281,52КГ;6-7КГ/ШТ 54КОР 1029,59КГ.</t>
  </si>
  <si>
    <t>0303130000</t>
  </si>
  <si>
    <t>МАКСИМОВ</t>
  </si>
  <si>
    <t>10216120/140113/0001307</t>
  </si>
  <si>
    <t>ЛОСОСЬ АТЛАНТИЧЕСКИЙ (SALMO SALAR), МОРОЖЕННЫЙ, ЦЕЛЫЙ, ПОТРОШЕНЫЙ, СОРТ INDUSTRIAL A: РАЗМ. РЯД: 3-4КГ/ШТ В 279 КАРТОННЫХ КОРОБКАХ, ВЕСОМ НЕТТО 7217КГ, ТЕХНОЛОГИЧЕСКИМ ВЕСОМ 7607,6КГ; РАЗМ. РЯД: 4-5КГ/ШТ В 42 КАРТОННЫХ КОРОБКАХ,</t>
  </si>
  <si>
    <t>2</t>
  </si>
  <si>
    <t>468</t>
  </si>
  <si>
    <t>7840012043</t>
  </si>
  <si>
    <t>ООО "АКРА"</t>
  </si>
  <si>
    <t>0007/01-09-21Т/11</t>
  </si>
  <si>
    <t>INTEGRA CHILE S.A.</t>
  </si>
  <si>
    <t>ЛОСОСЬ АТЛАНТИЧЕСКИЙ (SALMO SALAR), МОРОЖЕННЫЙ, ЦЕЛЫЙ, ПОТРОШЕНЫЙ, СОРТ GRADE: РАЗМ. РЯД: 3-4 КГ/ШТ В 28 КАРТОННЫХ КОРОБКАХ, ВЕСОМ НЕТТО 720КГ, ТЕХНОЛОГИЧЕСКИМ ВЕСОМ 759,2КГ;</t>
  </si>
  <si>
    <t>ЛОСОСЬ АТЛАНТИЧЕСКИЙ (SALMO SALAR), МОРОЖЕННЫЙ, ЦЕЛЫЙ, ПОТРОШЕНЫЙ, СОРТ PREMIUM РАЗМ. РЯД: 9-10 КГ/ШТ В 1 КАРТОННОЙ КОРОБКЕ, ВЕСОМ НЕТТО 27КГ, ТЕХНОЛОГИЧЕСКИМ ВЕСОМ 28,4КГ;</t>
  </si>
  <si>
    <t>Нетто по странам</t>
  </si>
  <si>
    <t>ГТД по получателю</t>
  </si>
  <si>
    <t>Итого ввезено</t>
  </si>
  <si>
    <t>Количество</t>
  </si>
  <si>
    <t>Итого</t>
  </si>
  <si>
    <t>ГТД по Декларанту</t>
  </si>
  <si>
    <t>кг</t>
  </si>
  <si>
    <t>MIN</t>
  </si>
  <si>
    <t>MAX</t>
  </si>
  <si>
    <t>2-4</t>
  </si>
  <si>
    <t>4-6</t>
  </si>
  <si>
    <t>6-9</t>
  </si>
  <si>
    <t>Среднее</t>
  </si>
  <si>
    <t>НРБ</t>
  </si>
  <si>
    <t xml:space="preserve"> ЗАО "ТЛК"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</si>
</sst>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000"/>
    <numFmt numFmtId="165" formatCode="dd\.mm\.yyyy"/>
    <numFmt numFmtId="166" formatCode="[$$-409]#,##0.00"/>
    <numFmt numFmtId="167" formatCode="[$$-C09]#,##0.00"/>
  </numFmts>
  <fonts count="9" x14ac:knownFonts="1">
    <font>
      <sz val="11"/>
      <color theme="1"/>
      <name val="Calibri"/>
      <family val="2"/>
      <charset val="204"/>
      <scheme val="minor"/>
    </font>
    <font>
      <sz val="8"/>
      <name val="Arial CYR"/>
      <family val="2"/>
      <charset val="204"/>
    </font>
    <font>
      <sz val="8"/>
      <color rgb="FF008000"/>
      <name val="Arial Cyr"/>
      <family val="2"/>
      <charset val="204"/>
    </font>
    <font>
      <sz val="8"/>
      <color rgb="FFFF0000"/>
      <name val="Arial Cyr"/>
      <family val="2"/>
      <charset val="204"/>
    </font>
    <font>
      <sz val="8"/>
      <name val="Arial"/>
      <family val="2"/>
      <charset val="204"/>
    </font>
    <font>
      <sz val="10"/>
      <color indexed="64"/>
      <name val="Microsoft Sans Serif"/>
      <charset val="1"/>
    </font>
    <font>
      <sz val="10"/>
      <color rgb="FF008000"/>
      <name val="Microsoft Sans Serif"/>
      <family val="2"/>
      <charset val="204"/>
    </font>
    <font>
      <sz val="10"/>
      <color rgb="FFFF0000"/>
      <name val="Microsoft Sans Serif"/>
      <family val="2"/>
      <charset val="204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49" fontId="1" fillId="0" borderId="0" xfId="0" applyNumberFormat="1" applyFont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2" fontId="3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/>
    </xf>
    <xf numFmtId="165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2" fontId="5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2" fontId="6" fillId="0" borderId="0" xfId="0" applyNumberFormat="1" applyFont="1" applyAlignment="1">
      <alignment horizontal="center" vertical="center"/>
    </xf>
    <xf numFmtId="2" fontId="7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left" vertical="center"/>
    </xf>
    <xf numFmtId="0" fontId="0" fillId="0" borderId="2" xfId="0" pivotButton="1" applyBorder="1"/>
    <xf numFmtId="0" fontId="0" fillId="0" borderId="2" xfId="0" applyBorder="1"/>
    <xf numFmtId="0" fontId="0" fillId="0" borderId="2" xfId="0" applyBorder="1" applyAlignment="1">
      <alignment horizontal="left"/>
    </xf>
    <xf numFmtId="0" fontId="0" fillId="0" borderId="3" xfId="0" applyBorder="1"/>
    <xf numFmtId="0" fontId="0" fillId="0" borderId="2" xfId="0" applyBorder="1" applyAlignment="1">
      <alignment horizontal="center"/>
    </xf>
    <xf numFmtId="0" fontId="0" fillId="0" borderId="2" xfId="0" applyNumberFormat="1" applyBorder="1"/>
    <xf numFmtId="0" fontId="0" fillId="0" borderId="4" xfId="0" applyBorder="1"/>
    <xf numFmtId="0" fontId="0" fillId="0" borderId="5" xfId="0" applyBorder="1"/>
    <xf numFmtId="0" fontId="0" fillId="0" borderId="1" xfId="0" applyBorder="1"/>
    <xf numFmtId="0" fontId="0" fillId="0" borderId="6" xfId="0" applyBorder="1"/>
    <xf numFmtId="0" fontId="0" fillId="0" borderId="8" xfId="0" applyBorder="1"/>
    <xf numFmtId="0" fontId="0" fillId="0" borderId="7" xfId="0" applyBorder="1" applyAlignment="1">
      <alignment horizontal="center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/>
    </xf>
    <xf numFmtId="49" fontId="0" fillId="0" borderId="6" xfId="0" applyNumberForma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0" fontId="8" fillId="0" borderId="2" xfId="0" applyNumberFormat="1" applyFont="1" applyBorder="1"/>
    <xf numFmtId="0" fontId="0" fillId="0" borderId="9" xfId="0" pivotButton="1" applyBorder="1"/>
    <xf numFmtId="0" fontId="0" fillId="0" borderId="9" xfId="0" applyBorder="1"/>
    <xf numFmtId="0" fontId="0" fillId="0" borderId="9" xfId="0" applyBorder="1" applyAlignment="1">
      <alignment horizontal="left"/>
    </xf>
    <xf numFmtId="166" fontId="0" fillId="0" borderId="1" xfId="0" applyNumberFormat="1" applyBorder="1"/>
    <xf numFmtId="167" fontId="0" fillId="0" borderId="1" xfId="0" applyNumberFormat="1" applyBorder="1"/>
    <xf numFmtId="0" fontId="0" fillId="0" borderId="9" xfId="0" applyBorder="1" applyAlignment="1">
      <alignment horizontal="left" indent="1"/>
    </xf>
    <xf numFmtId="0" fontId="0" fillId="0" borderId="9" xfId="0" applyBorder="1" applyAlignment="1">
      <alignment horizontal="left" indent="2"/>
    </xf>
  </cellXfs>
  <cellStyles count="1">
    <cellStyle name="Обычный" xfId="0" builtinId="0"/>
  </cellStyles>
  <dxfs count="23">
    <dxf>
      <fill>
        <patternFill patternType="solid">
          <bgColor theme="0"/>
        </patternFill>
      </fill>
    </dxf>
    <dxf>
      <font>
        <color theme="0"/>
      </font>
    </dxf>
    <dxf>
      <border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bgColor theme="0"/>
        </patternFill>
      </fill>
    </dxf>
    <dxf>
      <font>
        <color theme="0"/>
      </font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color auto="1"/>
      </font>
    </dxf>
    <dxf>
      <fill>
        <patternFill patternType="solid">
          <bgColor theme="0"/>
        </patternFill>
      </fill>
    </dxf>
    <dxf>
      <font>
        <color theme="0"/>
      </font>
    </dxf>
    <dxf>
      <border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color theme="0"/>
      </font>
    </dxf>
    <dxf>
      <fill>
        <patternFill patternType="solid">
          <bgColor theme="0"/>
        </patternFill>
      </fill>
    </dxf>
    <dxf>
      <border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color theme="0"/>
      </font>
    </dxf>
    <dxf>
      <fill>
        <patternFill patternType="solid">
          <bgColor theme="0"/>
        </patternFill>
      </fill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color auto="1"/>
      </font>
    </dxf>
    <dxf>
      <fill>
        <patternFill patternType="solid">
          <bgColor theme="0"/>
        </patternFill>
      </fill>
    </dxf>
    <dxf>
      <font>
        <color theme="0"/>
      </font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bgColor theme="0"/>
        </patternFill>
      </fill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Bordlord" refreshedDate="41339.735865277777" createdVersion="4" refreshedVersion="4" minRefreshableVersion="3" recordCount="1047">
  <cacheSource type="worksheet">
    <worksheetSource ref="A1:AI1048576" sheet="Лист1"/>
  </cacheSource>
  <cacheFields count="35">
    <cacheField name="регистрационный номер ГТД" numFmtId="0">
      <sharedItems containsBlank="1" count="546">
        <s v="10216120/140113/0001307"/>
        <s v="10216140/170113/0000425"/>
        <s v="10216140/170113/0000426"/>
        <s v="10216140/170113/0000427"/>
        <s v="10216140/170113/0000428"/>
        <s v="10216140/170113/0000430"/>
        <m/>
        <s v="10216110/200113/0002443" u="1"/>
        <s v="10216120/140113/0001243" u="1"/>
        <s v="10216140/070113/0000043" u="1"/>
        <s v="10216120/190113/0002463" u="1"/>
        <s v="10216120/260112/0003203" u="1"/>
        <s v="10216120/040113/0000083" u="1"/>
        <s v="10216120/200112/0002043" u="1"/>
        <s v="10216120/250112/0002854" u="1"/>
        <s v="10216140/180113/0000484" u="1"/>
        <s v="10216100/190112/0003644" u="1"/>
        <s v="10216100/150113/0002404" u="1"/>
        <s v="10216140/040113/0000004" u="1"/>
        <s v="10216120/140113/0001214" u="1"/>
        <s v="10216110/200113/0002454" u="1"/>
        <s v="10216140/070113/0000044" u="1"/>
        <s v="10216110/140113/0001254" u="1"/>
        <s v="10216120/040113/0000054" u="1"/>
        <s v="10216120/190113/0002464" u="1"/>
        <s v="10216022/080113/0000074" u="1"/>
        <s v="10216100/280112/0007213" u="1"/>
        <s v="10216120/250112/0002855" u="1"/>
        <s v="10216120/150113/0001605" u="1"/>
        <s v="10216110/270112/0003294" u="1"/>
        <s v="10216100/060113/0000425" u="1"/>
        <s v="10216120/170113/0002024" u="1"/>
        <s v="10216110/170113/0002064" u="1"/>
        <s v="10216120/170113/0002074" u="1"/>
        <s v="10216120/280112/0003605" u="1"/>
        <s v="10216140/180113/0000475" u="1"/>
        <s v="10216100/080113/0000485" u="1"/>
        <s v="10216100/190112/0003675" u="1"/>
        <s v="10216120/140113/0001205" u="1"/>
        <s v="10216100/100113/0000846" u="1"/>
        <s v="10216140/070113/0000045" u="1"/>
        <s v="10216120/190113/0002495" u="1"/>
        <s v="10216130/070113/0000085" u="1"/>
        <s v="10216110/200112/0002015" u="1"/>
        <s v="10216100/220112/0004445" u="1"/>
        <s v="10216110/250112/0002876" u="1"/>
        <s v="10216110/150113/0001606" u="1"/>
        <s v="10216120/170113/0002035" u="1"/>
        <s v="10216120/090113/0000476" u="1"/>
        <s v="10216110/240112/0002496" u="1"/>
        <s v="10216140/070113/0000046" u="1"/>
        <s v="10216100/110113/0001256" u="1"/>
        <s v="10216120/190113/0002476" u="1"/>
        <s v="10216100/250112/0005616" u="1"/>
        <s v="10216110/040113/0000076" u="1"/>
        <s v="10216120/110113/0000897" u="1"/>
        <s v="10216120/260112/0003226" u="1"/>
        <s v="10216120/260112/0003246" u="1"/>
        <s v="10216120/260112/0003286" u="1"/>
        <s v="10216100/060113/0000437" u="1"/>
        <s v="10216100/160113/0002847" u="1"/>
        <s v="10216100/070113/0000467" u="1"/>
        <s v="10216120/160113/0001677" u="1"/>
        <s v="10216140/180113/0000477" u="1"/>
        <s v="10216110/230112/0002407" u="1"/>
        <s v="10216120/110113/0000920" u="1"/>
        <s v="10216120/110113/0000960" u="1"/>
        <s v="10216100/190112/0003677" u="1"/>
        <s v="10216120/250112/0002900" u="1"/>
        <s v="10216100/150113/0002407" u="1"/>
        <s v="10216140/040113/0000017" u="1"/>
        <s v="10216140/070113/0000047" u="1"/>
        <s v="10216140/080113/0000057" u="1"/>
        <s v="10216120/260112/0003247" u="1"/>
        <s v="10216100/250112/0005697" u="1"/>
        <s v="10216140/200113/0000590" u="1"/>
        <s v="10216100/190112/0003730" u="1"/>
        <s v="10216020/260112/0001350" u="1"/>
        <s v="10216120/170113/0002057" u="1"/>
        <s v="10216120/240112/0002570" u="1"/>
        <s v="10216140/180113/0000478" u="1"/>
        <s v="10216140/110113/0000130" u="1"/>
        <s v="10216100/180113/0003780" u="1"/>
        <s v="10216100/240112/0005287" u="1"/>
        <s v="10216120/250112/0002901" u="1"/>
        <s v="10216110/130113/0000981" u="1"/>
        <s v="10216100/270112/0006920" u="1"/>
        <s v="10216120/180113/0002418" u="1"/>
        <s v="10216140/040113/0000018" u="1"/>
        <s v="10216120/190113/0002438" u="1"/>
        <s v="10216120/270112/0003330" u="1"/>
        <s v="10216120/040113/0000038" u="1"/>
        <s v="10216120/190113/0002458" u="1"/>
        <s v="10216140/070113/0000048" u="1"/>
        <s v="10216140/090113/0000058" u="1"/>
        <s v="10216120/190113/0002498" u="1"/>
        <s v="10216120/270112/0003390" u="1"/>
        <s v="10216100/230112/0004498" u="1"/>
        <s v="10216140/200113/0000591" u="1"/>
        <s v="10216120/170113/0002048" u="1"/>
        <s v="10216100/260112/0006428" u="1"/>
        <s v="10216120/280112/0003639" u="1"/>
        <s v="10216120/110113/0000932" u="1"/>
        <s v="10216120/180113/0002419" u="1"/>
        <s v="10216140/050113/0000019" u="1"/>
        <s v="10216110/210112/0002121" u="1"/>
        <s v="10216120/190113/0002439" u="1"/>
        <s v="10216120/270112/0003331" u="1"/>
        <s v="10216140/060113/0000029" u="1"/>
        <s v="10216120/270112/0003341" u="1"/>
        <s v="10216140/070113/0000049" u="1"/>
        <s v="10216140/090113/0000059" u="1"/>
        <s v="10216140/100113/0000069" u="1"/>
        <s v="10216110/210112/0002171" u="1"/>
        <s v="10216120/190113/0002489" u="1"/>
        <s v="10216120/170113/0002101" u="1"/>
        <s v="10216140/180113/0000502" u="1"/>
        <s v="10216100/220112/0004449" u="1"/>
        <s v="10216140/190113/0000532" u="1"/>
        <s v="10216120/260112/0003249" u="1"/>
        <s v="10216140/190113/0000542" u="1"/>
        <s v="10216100/071012/0108110" u="1"/>
        <s v="10216120/200112/0002089" u="1"/>
        <s v="10216140/200113/0000592" u="1"/>
        <s v="10216100/170113/0003269" u="1"/>
        <s v="10216100/200112/0004161" u="1"/>
        <s v="10216120/110113/0000923" u="1"/>
        <s v="10216110/140113/0001322" u="1"/>
        <s v="10216120/200113/0002542" u="1"/>
        <s v="10216140/110113/0000142" u="1"/>
        <s v="10216100/160113/0002582" u="1"/>
        <s v="10216120/060113/0000182" u="1"/>
        <s v="10216140/120113/0000192" u="1"/>
        <s v="10216120/270112/0003332" u="1"/>
        <s v="10216100/280112/0007351" u="1"/>
        <s v="10216110/210112/0002152" u="1"/>
        <s v="10216022/150113/0000523" u="1"/>
        <s v="10216140/190113/0000533" u="1"/>
        <s v="10216140/190113/0000553" u="1"/>
        <s v="10216140/190113/0000563" u="1"/>
        <s v="10216120/170113/0002172" u="1"/>
        <s v="10216100/200112/0004132" u="1"/>
        <s v="10216120/110113/0000904" u="1"/>
        <s v="10216140/110113/0000143" u="1"/>
        <s v="10216100/280112/0007302" u="1"/>
        <s v="10216120/140113/0001383" u="1"/>
        <s v="10216120/120113/0000994" u="1"/>
        <s v="10216120/260112/0003313" u="1"/>
        <s v="10216140/120113/0000193" u="1"/>
        <s v="10216100/270112/0006953" u="1"/>
        <s v="10216100/270112/0006963" u="1"/>
        <s v="10216120/160113/0001714" u="1"/>
        <s v="10216100/170113/0003333" u="1"/>
        <s v="10216140/190113/0000534" u="1"/>
        <s v="10216100/140113/0001744" u="1"/>
        <s v="10216100/170113/0003373" u="1"/>
        <s v="10216120/230112/0002514" u="1"/>
        <s v="10216100/200112/0004123" u="1"/>
        <s v="10216100/240112/0005333" u="1"/>
        <s v="10216110/191112/0065330" u="1"/>
        <s v="10216110/240112/0002544" u="1"/>
        <s v="10216120/240112/0002574" u="1"/>
        <s v="10216120/110113/0000905" u="1"/>
        <s v="10216140/110113/0000134" u="1"/>
        <s v="10216120/110113/0000965" u="1"/>
        <s v="10216120/250112/0002905" u="1"/>
        <s v="10216120/250112/0002915" u="1"/>
        <s v="10216140/120113/0000194" u="1"/>
        <s v="10216120/200112/0002134" u="1"/>
        <s v="10216120/270112/0003364" u="1"/>
        <s v="10216100/250112/0005784" u="1"/>
        <s v="10216120/270112/0003374" u="1"/>
        <s v="10216130/180113/0001715" u="1"/>
        <s v="10216120/160113/0001725" u="1"/>
        <s v="10216120/160113/0001745" u="1"/>
        <s v="10216120/170113/0002164" u="1"/>
        <s v="10216100/200112/0004104" u="1"/>
        <s v="10216100/260112/0006544" u="1"/>
        <s v="10216100/200112/0004154" u="1"/>
        <s v="10216120/190113/0002515" u="1"/>
        <s v="10216120/190113/0002525" u="1"/>
        <s v="10216022/100113/0000135" u="1"/>
        <s v="10216140/110113/0000135" u="1"/>
        <s v="10216120/200113/0002555" u="1"/>
        <s v="10216100/190113/0003765" u="1"/>
        <s v="10216120/050113/0000155" u="1"/>
        <s v="10216120/140113/0001375" u="1"/>
        <s v="10216100/280112/0007324" u="1"/>
        <s v="10216120/250112/0002926" u="1"/>
        <s v="10216140/120113/0000195" u="1"/>
        <s v="10216100/280112/0007344" u="1"/>
        <s v="10216120/270112/0003335" u="1"/>
        <s v="10216100/230112/0004565" u="1"/>
        <s v="10216120/270112/0003365" u="1"/>
        <s v="10216120/270112/0003375" u="1"/>
        <s v="10216110/260112/0002986" u="1"/>
        <s v="10216020/230112/0000987" u="1"/>
        <s v="10216110/140113/0001336" u="1"/>
        <s v="10216120/200113/0002546" u="1"/>
        <s v="10216140/110113/0000136" u="1"/>
        <s v="10216120/110113/0000967" u="1"/>
        <s v="10216120/200113/0002566" u="1"/>
        <s v="10216100/040113/0000166" u="1"/>
        <s v="10216120/060113/0000166" u="1"/>
        <s v="10216100/250112/0005726" u="1"/>
        <s v="10216100/280112/0007335" u="1"/>
        <s v="10216140/120113/0000196" u="1"/>
        <s v="10216120/270112/0003336" u="1"/>
        <s v="10216100/280112/0007355" u="1"/>
        <s v="10216120/270112/0003376" u="1"/>
        <s v="10216120/160113/0001727" u="1"/>
        <s v="10216120/160113/0001737" u="1"/>
        <s v="10216120/170113/0002136" u="1"/>
        <s v="10216120/170113/0002156" u="1"/>
        <s v="10216120/180113/0002186" u="1"/>
        <s v="10216100/200112/0004126" u="1"/>
        <s v="10216120/230112/0002527" u="1"/>
        <s v="10216120/240112/0002567" u="1"/>
        <s v="10216120/190113/0002527" u="1"/>
        <s v="10216120/140113/0001347" u="1"/>
        <s v="10216120/200113/0002567" u="1"/>
        <s v="10216120/120113/0000978" u="1"/>
        <s v="10216100/140113/0001800" u="1"/>
        <s v="10216110/130113/0000988" u="1"/>
        <s v="10216120/150113/0001397" u="1"/>
        <s v="10216120/250112/0002928" u="1"/>
        <s v="10216140/120113/0000197" u="1"/>
        <s v="10216120/270112/0003367" u="1"/>
        <s v="10216100/170113/0003337" u="1"/>
        <s v="10216120/240112/0002650" u="1"/>
        <s v="10216100/170113/0002978" u="1"/>
        <s v="10216110/191112/0065314" u="1"/>
        <s v="10216120/180113/0002187" u="1"/>
        <s v="10216140/120113/0000200" u="1"/>
        <s v="10216100/180113/0003830" u="1"/>
        <s v="10216120/150113/0001430" u="1"/>
        <s v="10216120/080113/0000240" u="1"/>
        <s v="10216140/130113/0000240" u="1"/>
        <s v="10216100/190112/0003768" u="1"/>
        <s v="10216120/240112/0002568" u="1"/>
        <s v="10216140/130113/0000250" u="1"/>
        <s v="10216120/190113/0002518" u="1"/>
        <s v="10216100/050113/0000290" u="1"/>
        <s v="10216100/230112/0004640" u="1"/>
        <s v="10216100/040113/0000138" u="1"/>
        <s v="10216100/180113/0003788" u="1"/>
        <s v="10216120/140113/0001378" u="1"/>
        <s v="10216100/230112/0004518" u="1"/>
        <s v="10216120/250112/0002919" u="1"/>
        <s v="10216140/200113/0000601" u="1"/>
        <s v="10216140/120113/0000198" u="1"/>
        <s v="10216140/200113/0000621" u="1"/>
        <s v="10216120/120113/0001020" u="1"/>
        <s v="10216120/270112/0003338" u="1"/>
        <s v="10216120/250112/0002969" u="1"/>
        <s v="10216120/270112/0003368" u="1"/>
        <s v="10216120/180113/0002260" u="1"/>
        <s v="10216100/260112/0006620" u="1"/>
        <s v="10216120/140113/0001080" u="1"/>
        <s v="10216110/170113/0002128" u="1"/>
        <s v="10216100/200112/0003851" u="1"/>
        <s v="10216120/100113/0000589" u="1"/>
        <s v="10216120/180113/0002188" u="1"/>
        <s v="10216120/260112/0003080" u="1"/>
        <s v="10216140/200113/0000589" u="1"/>
        <s v="10216140/120113/0000201" u="1"/>
        <s v="10216100/260112/0006538" u="1"/>
        <s v="10216120/070113/0000221" u="1"/>
        <s v="10216120/150113/0001431" u="1"/>
        <s v="10216140/130113/0000241" u="1"/>
        <s v="10216140/130113/0000251" u="1"/>
        <s v="10216120/150113/0001481" u="1"/>
        <s v="10216120/190113/0002519" u="1"/>
        <s v="10216110/140113/0001329" u="1"/>
        <s v="10216140/110113/0000139" u="1"/>
        <s v="10216100/180113/0003759" u="1"/>
        <s v="10216120/140113/0001349" u="1"/>
        <s v="10216120/140113/0001359" u="1"/>
        <s v="10216140/110113/0000159" u="1"/>
        <s v="10216120/220112/0002261" u="1"/>
        <s v="10216120/120113/0001001" u="1"/>
        <s v="10216100/150113/0002211" u="1"/>
        <s v="10216120/160113/0001822" u="1"/>
        <s v="10216140/120113/0000199" u="1"/>
        <s v="10216022/160113/0000622" u="1"/>
        <s v="10216120/180113/0002221" u="1"/>
        <s v="10216100/100113/0001021" u="1"/>
        <s v="10216120/120113/0001021" u="1"/>
        <s v="10216100/180113/0003441" u="1"/>
        <s v="10216110/280112/0003359" u="1"/>
        <s v="10216100/270112/0006989" u="1"/>
        <s v="10216110/260112/0003021" u="1"/>
        <s v="10216120/260112/0003081" u="1"/>
        <s v="10216140/120113/0000202" u="1"/>
        <s v="10216140/130113/0000242" u="1"/>
        <s v="10216120/270112/0003412" u="1"/>
        <s v="10216100/090113/0000603" u="1"/>
        <s v="10216100/100113/0001002" u="1"/>
        <s v="10216100/280112/0007339" u="1"/>
        <s v="10216130/180113/0001843" u="1"/>
        <s v="10216120/130113/0001072" u="1"/>
        <s v="10216100/260112/0006199" u="1"/>
        <s v="10216100/270112/0006622" u="1"/>
        <s v="10216120/140113/0001082" u="1"/>
        <s v="10216100/240112/0005422" u="1"/>
        <s v="10216110/110113/0000693" u="1"/>
        <s v="10216100/110113/0001092" u="1"/>
        <s v="10216100/200112/0004252" u="1"/>
        <s v="10216120/150113/0001403" u="1"/>
        <s v="10216130/240112/0002693" u="1"/>
        <s v="10216140/120113/0000203" u="1"/>
        <s v="10216140/130113/0000243" u="1"/>
        <s v="10216140/140113/0000283" u="1"/>
        <s v="10216100/230112/0004643" u="1"/>
        <s v="10216022/200112/0000664" u="1"/>
        <s v="10216140/200113/0000604" u="1"/>
        <s v="10216120/180113/0002223" u="1"/>
        <s v="10216100/100113/0001033" u="1"/>
        <s v="10216120/120113/0001033" u="1"/>
        <s v="10216110/160113/0001854" u="1"/>
        <s v="10216120/100113/0000664" u="1"/>
        <s v="10216100/270112/0007012" u="1"/>
        <s v="10216100/160113/0002604" u="1"/>
        <s v="10216140/120113/0000204" u="1"/>
        <s v="10216120/080113/0000224" u="1"/>
        <s v="10216100/180113/0003874" u="1"/>
        <s v="10216100/280112/0007423" u="1"/>
        <s v="10216140/140113/0000284" u="1"/>
        <s v="10216110/271212/0075308" u="1"/>
        <s v="10216140/200113/0000605" u="1"/>
        <s v="10216110/100113/0000645" u="1"/>
        <s v="10216120/180113/0002244" u="1"/>
        <s v="10216100/270112/0006614" u="1"/>
        <s v="10216110/260112/0003044" u="1"/>
        <s v="10216110/260112/0003064" u="1"/>
        <s v="10216120/150113/0001405" u="1"/>
        <s v="10216140/130113/0000245" u="1"/>
        <s v="10216120/150113/0001465" u="1"/>
        <s v="10216120/270112/0003405" u="1"/>
        <s v="10216120/220112/0002245" u="1"/>
        <s v="10216120/180113/0002215" u="1"/>
        <s v="10216110/100113/0000626" u="1"/>
        <s v="10216120/180113/0002225" u="1"/>
        <s v="10216120/120113/0001035" u="1"/>
        <s v="10216022/170113/0000686" u="1"/>
        <s v="10216120/180113/0002285" u="1"/>
        <s v="10216020/180113/0000696" u="1"/>
        <s v="10216100/200112/0004245" u="1"/>
        <s v="10216100/180113/0003806" u="1"/>
        <s v="10216100/200112/0003886" u="1"/>
        <s v="10216140/120113/0000206" u="1"/>
        <s v="10216140/130113/0000236" u="1"/>
        <s v="10216100/230112/0004636" u="1"/>
        <s v="10216100/250112/0005846" u="1"/>
        <s v="10216100/180113/0003416" u="1"/>
        <s v="10216120/180113/0002216" u="1"/>
        <s v="10216100/180113/0003436" u="1"/>
        <s v="10216100/150113/0002236" u="1"/>
        <s v="10216100/180113/0003446" u="1"/>
        <s v="10216120/120113/0001036" u="1"/>
        <s v="10216100/200112/0004226" u="1"/>
        <s v="10216100/160113/0002607" u="1"/>
        <s v="10216100/280112/0007095" u="1"/>
        <s v="10216140/130113/0000247" u="1"/>
        <s v="10216120/100113/0000710" u="1"/>
        <s v="10216100/280112/0007456" u="1"/>
        <s v="10216022/180113/0000760" u="1"/>
        <s v="10216110/160113/0001818" u="1"/>
        <s v="10216120/100113/0000618" u="1"/>
        <s v="10216120/120113/0001017" u="1"/>
        <s v="10216120/120113/0001037" u="1"/>
        <s v="10216120/160113/0001848" u="1"/>
        <s v="10216110/250112/0002750" u="1"/>
        <s v="10216150/160113/0000310" u="1"/>
        <s v="10216120/250112/0003027" u="1"/>
        <s v="10216100/240112/0005447" u="1"/>
        <s v="10216140/150113/0000330" u="1"/>
        <s v="10216100/210112/0004267" u="1"/>
        <s v="10216100/270112/0006687" u="1"/>
        <s v="10216120/260112/0003097" u="1"/>
        <s v="10216130/160113/0001428" u="1"/>
        <s v="10216140/130113/0000238" u="1"/>
        <s v="10216140/130113/0000248" u="1"/>
        <s v="10216120/270112/0003408" u="1"/>
        <s v="10216120/140113/0001100" u="1"/>
        <s v="10216120/170113/0001931" u="1"/>
        <s v="10216120/180113/0002340" u="1"/>
        <s v="10216110/160112/0001048" u="1"/>
        <s v="10216120/180113/0002360" u="1"/>
        <s v="10216100/180113/0003570" u="1"/>
        <s v="10216120/160113/0001809" u="1"/>
        <s v="10216120/180113/0002228" u="1"/>
        <s v="10216100/180113/0003458" u="1"/>
        <s v="10216120/160113/0001859" u="1"/>
        <s v="10216100/200112/0004218" u="1"/>
        <s v="10216100/210112/0004390" u="1"/>
        <s v="10216100/130113/0001591" u="1"/>
        <s v="10216120/080113/0000239" u="1"/>
        <s v="10216140/130113/0000239" u="1"/>
        <s v="10216020/250112/0001141" u="1"/>
        <s v="10216022/110113/0000249" u="1"/>
        <s v="10216140/130113/0000249" u="1"/>
        <s v="10216120/100113/0000712" u="1"/>
        <s v="10216120/180113/0002371" u="1"/>
        <s v="10216120/180113/0002209" u="1"/>
        <s v="10216120/180113/0002219" u="1"/>
        <s v="10216120/180113/0002229" u="1"/>
        <s v="10216100/210112/0004351" u="1"/>
        <s v="10216100/180113/0003469" u="1"/>
        <s v="10216110/180113/0002289" u="1"/>
        <s v="10216100/180113/0003499" u="1"/>
        <s v="10216120/140113/0001099" u="1"/>
        <s v="10216120/250112/0003029" u="1"/>
        <s v="10216110/260112/0003039" u="1"/>
        <s v="10216110/291212/0075866" u="1"/>
        <s v="10216120/260112/0003079" u="1"/>
        <s v="10216120/150113/0001592" u="1"/>
        <s v="10216100/250112/0005942" u="1"/>
        <s v="10216020/250112/0001142" u="1"/>
        <s v="10216110/160113/0001903" u="1"/>
        <s v="10216110/180113/0002302" u="1"/>
        <s v="10216120/160113/0001923" u="1"/>
        <s v="10216110/110113/0000733" u="1"/>
        <s v="10216120/170113/0001943" u="1"/>
        <s v="10216120/110113/0000743" u="1"/>
        <s v="10216100/200112/0003983" u="1"/>
        <s v="10216120/260112/0003182" u="1"/>
        <s v="10216100/190113/0003953" u="1"/>
        <s v="10216120/160113/0001904" u="1"/>
        <s v="10216120/140113/0001103" u="1"/>
        <s v="10216120/160113/0001914" u="1"/>
        <s v="10216100/180113/0003533" u="1"/>
        <s v="10216110/170113/0001934" u="1"/>
        <s v="10216100/150113/0002333" u="1"/>
        <s v="10216120/170113/0001944" u="1"/>
        <s v="10216100/150113/0002353" u="1"/>
        <s v="10216110/270112/0003173" u="1"/>
        <s v="10216100/190113/0003964" u="1"/>
        <s v="10216100/260112/0006303" u="1"/>
        <s v="10216120/160113/0001905" u="1"/>
        <s v="10216100/180113/0003514" u="1"/>
        <s v="10216110/170113/0001935" u="1"/>
        <s v="10216110/190113/0002334" u="1"/>
        <s v="10216100/180113/0003544" u="1"/>
        <s v="10216110/140113/0001134" u="1"/>
        <s v="10216100/110113/0001144" u="1"/>
        <s v="10216110/190113/0002354" u="1"/>
        <s v="10216120/180113/0002354" u="1"/>
        <s v="10216120/170113/0001965" u="1"/>
        <s v="10216100/150113/0002394" u="1"/>
        <s v="10216100/210112/0004334" u="1"/>
        <s v="10216100/190113/0003915" u="1"/>
        <s v="10216022/140113/0000315" u="1"/>
        <s v="10216100/170113/0003164" u="1"/>
        <s v="10216100/240112/0005104" u="1"/>
        <s v="10216110/250112/0002746" u="1"/>
        <s v="10216110/250112/0002756" u="1"/>
        <s v="10216100/270112/0006785" u="1"/>
        <s v="10216100/120113/0001536" u="1"/>
        <s v="10216100/190113/0003956" u="1"/>
        <s v="10216110/150113/0001546" u="1"/>
        <s v="10216100/130113/0001576" u="1"/>
        <s v="10216100/130113/0001586" u="1"/>
        <s v="10216110/181112/0065132" u="1"/>
        <s v="10216120/200112/0001997" u="1"/>
        <s v="10216120/230112/0002396" u="1"/>
        <s v="10216120/140113/0001116" u="1"/>
        <s v="10216120/180113/0002336" u="1"/>
        <s v="10216120/170113/0001947" u="1"/>
        <s v="10216120/110113/0000747" u="1"/>
        <s v="10216120/180113/0002356" u="1"/>
        <s v="10216120/170113/0001967" u="1"/>
        <s v="10216100/210112/0004366" u="1"/>
        <s v="10216100/230112/0004717" u="1"/>
        <s v="10216120/180113/0002307" u="1"/>
        <s v="10216120/140113/0001147" u="1"/>
        <s v="10216120/140113/0001157" u="1"/>
        <s v="10216120/260112/0003147" u="1"/>
        <s v="10216110/250112/0002768" u="1"/>
        <s v="10216100/210112/0004387" u="1"/>
        <s v="10216140/180113/0000480" u="1"/>
        <s v="10216120/260112/0003197" u="1"/>
        <s v="10216150/160113/0000328" u="1"/>
        <s v="10216120/180113/0002410" u="1"/>
        <s v="10216100/250112/0005948" u="1"/>
        <s v="10216140/050113/0000020" u="1"/>
        <s v="10216100/110113/0001230" u="1"/>
        <s v="10216140/060113/0000030" u="1"/>
        <s v="10216140/070113/0000050" u="1"/>
        <s v="10216020/180113/0000709" u="1"/>
        <s v="10216100/150113/0002308" u="1"/>
        <s v="10216120/040113/0000070" u="1"/>
        <s v="10216120/180113/0002308" u="1"/>
        <s v="10216140/100113/0000070" u="1"/>
        <s v="10216120/240112/0002811" u="1"/>
        <s v="10216110/170113/0001929" u="1"/>
        <s v="10216100/140113/0001939" u="1"/>
        <s v="10216120/180113/0002338" u="1"/>
        <s v="10216110/190113/0002368" u="1"/>
        <s v="10216120/180113/0002378" u="1"/>
        <s v="10216120/150113/0001601" u="1"/>
        <s v="10216110/270112/0003290" u="1"/>
        <s v="10216100/210112/0004338" u="1"/>
        <s v="10216110/160113/0001651" u="1"/>
        <s v="10216100/170113/0003270" u="1"/>
        <s v="10216100/120113/0001509" u="1"/>
        <s v="10216120/090113/0000481" u="1"/>
        <s v="10216100/190113/0003949" u="1"/>
        <s v="10216100/160113/0002749" u="1"/>
        <s v="10216110/240112/0002491" u="1"/>
        <s v="10216120/180113/0002411" u="1"/>
        <s v="10216140/030113/0000001" u="1"/>
        <s v="10216140/060113/0000031" u="1"/>
        <s v="10216140/070113/0000041" u="1"/>
        <s v="10216140/070113/0000051" u="1"/>
        <s v="10216100/210112/0004401" u="1"/>
        <s v="10216120/180113/0002309" u="1"/>
        <s v="10216110/140113/0001281" u="1"/>
        <s v="10216120/040113/0000081" u="1"/>
        <s v="10216100/110113/0001291" u="1"/>
        <s v="10216120/180113/0002329" u="1"/>
        <s v="10216120/260112/0003221" u="1"/>
        <s v="10216100/250112/0005641" u="1"/>
        <s v="10216120/180113/0002339" u="1"/>
        <s v="10216120/200112/0002031" u="1"/>
        <s v="10216120/180113/0002349" u="1"/>
        <s v="10216120/250112/0002852" u="1"/>
        <s v="10216120/140113/0001159" u="1"/>
        <s v="10216120/180113/0002399" u="1"/>
        <s v="10216140/170113/0000422" u="1"/>
        <s v="10216120/170113/0002071" u="1"/>
        <s v="10216120/280112/0003602" u="1"/>
        <s v="10216120/180113/0002412" u="1"/>
        <s v="10216100/180113/0003632" u="1"/>
        <s v="10216140/070113/0000042" u="1"/>
        <s v="10216110/140113/0001252" u="1"/>
        <s v="10216140/080113/0000052" u="1"/>
        <s v="10216100/210112/0004402" u="1"/>
        <s v="10216120/260112/0003202" u="1"/>
        <s v="10216100/220112/0004452" u="1"/>
        <s v="10216120/250112/0002853" u="1"/>
        <s v="10216120/150113/0001603" u="1"/>
        <s v="10216140/170113/0000423" u="1"/>
        <s v="10216120/150113/0001633" u="1"/>
        <s v="10216120/090113/0000463" u="1"/>
        <s v="10216120/280112/0003673" u="1"/>
      </sharedItems>
    </cacheField>
    <cacheField name="дата выпуска груза" numFmtId="0">
      <sharedItems containsNonDate="0" containsDate="1" containsString="0" containsBlank="1" minDate="2013-01-17T00:00:00" maxDate="2013-01-18T00:00:00"/>
    </cacheField>
    <cacheField name="№ товара" numFmtId="0">
      <sharedItems containsString="0" containsBlank="1" containsNumber="1" containsInteger="1" minValue="1" maxValue="3"/>
    </cacheField>
    <cacheField name="код товара по ТН ВЭД" numFmtId="0">
      <sharedItems containsBlank="1" count="80">
        <s v="0303130000"/>
        <s v="0302140000"/>
        <s v="0302112000"/>
        <m/>
        <s v="0303650000" u="1"/>
        <s v="1604209090" u="1"/>
        <s v="0303819000" u="1"/>
        <s v="0304892900" u="1"/>
        <s v="1604141800" u="1"/>
        <s v="0303899009" u="1"/>
        <s v="0304992300" u="1"/>
        <s v="0303895500" u="1"/>
        <s v="0305399090" u="1"/>
        <s v="0303541000" u="1"/>
        <s v="1604199790" u="1"/>
        <s v="0303681000" u="1"/>
        <s v="0303896000" u="1"/>
        <s v="0305200000" u="1"/>
        <s v="0303533000" u="1"/>
        <s v="0303893900" u="1"/>
        <s v="0303897000" u="1"/>
        <s v="0306169900" u="1"/>
        <s v="0304899000" u="1"/>
        <s v="0306179900" u="1"/>
        <s v="1605211000" u="1"/>
        <s v="0303661900" u="1"/>
        <s v="0304999900" u="1"/>
        <s v="1604199500" u="1"/>
        <s v="1605539000" u="1"/>
        <s v="0305595000" u="1"/>
        <s v="0306121000" u="1"/>
        <s v="0304799000" u="1"/>
        <s v="1604131100" u="1"/>
        <s v="0303899001" u="1"/>
        <s v="0304941000" u="1"/>
        <s v="1604141100" u="1"/>
        <s v="0304951000" u="1"/>
        <s v="1604151100" u="1"/>
        <s v="0303697000" u="1"/>
        <s v="0303240000" u="1"/>
        <s v="0303811000" u="1"/>
        <s v="0305598000" u="1"/>
        <s v="1605290000" u="1"/>
        <s v="0303549000" u="1"/>
        <s v="0303689000" u="1"/>
        <s v="0304860000" u="1"/>
        <s v="0304991000" u="1"/>
        <s v="0303699000" u="1"/>
        <s v="0304870000" u="1"/>
        <s v="0306179200" u="1"/>
        <s v="0307493800" u="1"/>
        <s v="1604207000" u="1"/>
        <s v="0303661200" u="1"/>
        <s v="0303841000" u="1"/>
        <s v="0307119000" u="1"/>
        <s v="0304610000" u="1"/>
        <s v="0304750000" u="1"/>
        <s v="0307399000" u="1"/>
        <s v="1604170000" u="1"/>
        <s v="1604199300" u="1"/>
        <s v="1605219000" u="1"/>
        <s v="0307998000" u="1"/>
        <s v="0304620000" u="1"/>
        <s v="0304741500" u="1"/>
        <s v="0303893100" u="1"/>
        <s v="0303142000" u="1"/>
        <s v="0304939000" u="1"/>
        <s v="1604131900" u="1"/>
        <s v="0307299000" u="1"/>
        <s v="1605540000" u="1"/>
        <s v="1605531000" u="1"/>
        <s v="0303190000" u="1"/>
        <s v="0306149000" u="1"/>
        <s v="1604151900" u="1"/>
        <s v="1604199200" u="1"/>
        <s v="1605550000" u="1"/>
        <s v="0303510000" u="1"/>
        <s v="0304741900" u="1"/>
        <s v="0307591000" u="1"/>
        <s v="0307991700" u="1"/>
      </sharedItems>
    </cacheField>
    <cacheField name="описание и характеристика товара" numFmtId="0">
      <sharedItems containsBlank="1"/>
    </cacheField>
    <cacheField name="код страны происхождения" numFmtId="0">
      <sharedItems containsBlank="1"/>
    </cacheField>
    <cacheField name="вес брутто (кг)" numFmtId="0">
      <sharedItems containsString="0" containsBlank="1" containsNumber="1" containsInteger="1" minValue="30" maxValue="20371"/>
    </cacheField>
    <cacheField name="вес нетто (кг)" numFmtId="0">
      <sharedItems containsString="0" containsBlank="1" containsNumber="1" minValue="12.5" maxValue="1797576" count="926">
        <n v="1164.8"/>
        <n v="19143.2"/>
        <n v="28.4"/>
        <n v="16507.89"/>
        <n v="16297.48"/>
        <n v="16537"/>
        <n v="16565.64"/>
        <n v="16311.11"/>
        <m/>
        <n v="517" u="1"/>
        <n v="2044.99" u="1"/>
        <n v="22377.599999999999" u="1"/>
        <n v="22269" u="1"/>
        <n v="1702" u="1"/>
        <n v="18836.71" u="1"/>
        <n v="25200" u="1"/>
        <n v="32585.89" u="1"/>
        <n v="25" u="1"/>
        <n v="426660" u="1"/>
        <n v="94" u="1"/>
        <n v="1377" u="1"/>
        <n v="20000" u="1"/>
        <n v="49400" u="1"/>
        <n v="1930.5" u="1"/>
        <n v="3601.26" u="1"/>
        <n v="3050" u="1"/>
        <n v="16418.64" u="1"/>
        <n v="7275" u="1"/>
        <n v="20536" u="1"/>
        <n v="648" u="1"/>
        <n v="550.5" u="1"/>
        <n v="6235" u="1"/>
        <n v="4935" u="1"/>
        <n v="379.2" u="1"/>
        <n v="41774" u="1"/>
        <n v="1225.8" u="1"/>
        <n v="19055" u="1"/>
        <n v="25106" u="1"/>
        <n v="10140" u="1"/>
        <n v="16975" u="1"/>
        <n v="8867.15" u="1"/>
        <n v="9100" u="1"/>
        <n v="24980" u="1"/>
        <n v="23397.99" u="1"/>
        <n v="20820" u="1"/>
        <n v="55263" u="1"/>
        <n v="23592.12" u="1"/>
        <n v="27659" u="1"/>
        <n v="207000" u="1"/>
        <n v="8000" u="1"/>
        <n v="24721.200000000001" u="1"/>
        <n v="10676" u="1"/>
        <n v="65259.13" u="1"/>
        <n v="45620" u="1"/>
        <n v="4100" u="1"/>
        <n v="37300" u="1"/>
        <n v="975" u="1"/>
        <n v="27911.5" u="1"/>
        <n v="25800" u="1"/>
        <n v="207" u="1"/>
        <n v="8470" u="1"/>
        <n v="7291" u="1"/>
        <n v="20600" u="1"/>
        <n v="50600" u="1"/>
        <n v="20442.5" u="1"/>
        <n v="120000" u="1"/>
        <n v="12474.67" u="1"/>
        <n v="2995" u="1"/>
        <n v="22050" u="1"/>
        <n v="490220" u="1"/>
        <n v="6125" u="1"/>
        <n v="941.14" u="1"/>
        <n v="12000" u="1"/>
        <n v="21735" u="1"/>
        <n v="200200" u="1"/>
        <n v="40705" u="1"/>
        <n v="128700" u="1"/>
        <n v="385.35" u="1"/>
        <n v="23500" u="1"/>
        <n v="173980" u="1"/>
        <n v="5563.58" u="1"/>
        <n v="65879.600000000006" u="1"/>
        <n v="24288" u="1"/>
        <n v="16533.87" u="1"/>
        <n v="1450" u="1"/>
        <n v="32840.6" u="1"/>
        <n v="9505.2000000000007" u="1"/>
        <n v="11165" u="1"/>
        <n v="16379.79" u="1"/>
        <n v="294580" u="1"/>
        <n v="6590" u="1"/>
        <n v="21704" u="1"/>
        <n v="52997" u="1"/>
        <n v="4770" u="1"/>
        <n v="1948.8" u="1"/>
        <n v="119" u="1"/>
        <n v="419.5" u="1"/>
        <n v="798.75" u="1"/>
        <n v="33016.5" u="1"/>
        <n v="21200" u="1"/>
        <n v="3850" u="1"/>
        <n v="1108.8900000000001" u="1"/>
        <n v="5313.75" u="1"/>
        <n v="2550" u="1"/>
        <n v="7127.7" u="1"/>
        <n v="355" u="1"/>
        <n v="100845" u="1"/>
        <n v="979" u="1"/>
        <n v="55" u="1"/>
        <n v="6606" u="1"/>
        <n v="49280" u="1"/>
        <n v="6943.05" u="1"/>
        <n v="10425" u="1"/>
        <n v="524" u="1"/>
        <n v="7000" u="1"/>
        <n v="19807.2" u="1"/>
        <n v="95552" u="1"/>
        <n v="388" u="1"/>
        <n v="1391" u="1"/>
        <n v="6417" u="1"/>
        <n v="980" u="1"/>
        <n v="838.4" u="1"/>
        <n v="16494.900000000001" u="1"/>
        <n v="52166.400000000001" u="1"/>
        <n v="752.5" u="1"/>
        <n v="1404.15" u="1"/>
        <n v="19720" u="1"/>
        <n v="883.62" u="1"/>
        <n v="1518.4" u="1"/>
        <n v="11083.6" u="1"/>
        <n v="1871.2" u="1"/>
        <n v="9795" u="1"/>
        <n v="9275" u="1"/>
        <n v="16108.7" u="1"/>
        <n v="204000" u="1"/>
        <n v="15720" u="1"/>
        <n v="1416.08" u="1"/>
        <n v="12.5" u="1"/>
        <n v="16432.400000000001" u="1"/>
        <n v="23351.8" u="1"/>
        <n v="10000" u="1"/>
        <n v="25740" u="1"/>
        <n v="24700" u="1"/>
        <n v="6039" u="1"/>
        <n v="22620" u="1"/>
        <n v="9896.7999999999993" u="1"/>
        <n v="2077.7399999999998" u="1"/>
        <n v="16567.080000000002" u="1"/>
        <n v="200475" u="1"/>
        <n v="7618.4" u="1"/>
        <n v="26875" u="1"/>
        <n v="2566" u="1"/>
        <n v="160" u="1"/>
        <n v="2794.5" u="1"/>
        <n v="24606" u="1"/>
        <n v="13228.58" u="1"/>
        <n v="24480" u="1"/>
        <n v="26434" u="1"/>
        <n v="2373" u="1"/>
        <n v="14848.18" u="1"/>
        <n v="2747.25" u="1"/>
        <n v="45880" u="1"/>
        <n v="26182" u="1"/>
        <n v="158878" u="1"/>
        <n v="1189.0999999999999" u="1"/>
        <n v="3220" u="1"/>
        <n v="230230" u="1"/>
        <n v="17862" u="1"/>
        <n v="59432" u="1"/>
        <n v="2700" u="1"/>
        <n v="16471.16" u="1"/>
        <n v="10107.35" u="1"/>
        <n v="1659" u="1"/>
        <n v="1258.58" u="1"/>
        <n v="20415" u="1"/>
        <n v="10300" u="1"/>
        <n v="16484.72" u="1"/>
        <n v="25300" u="1"/>
        <n v="16412.75" u="1"/>
        <n v="11088" u="1"/>
        <n v="140730" u="1"/>
        <n v="9528" u="1"/>
        <n v="15059" u="1"/>
        <n v="13956" u="1"/>
        <n v="6000" u="1"/>
        <n v="100100" u="1"/>
        <n v="5740" u="1"/>
        <n v="64350" u="1"/>
        <n v="985" u="1"/>
        <n v="11754.61" u="1"/>
        <n v="117750" u="1"/>
        <n v="595" u="1"/>
        <n v="2822.25" u="1"/>
        <n v="1268.4000000000001" u="1"/>
        <n v="7308" u="1"/>
        <n v="6321.08" u="1"/>
        <n v="14823" u="1"/>
        <n v="20864.3" u="1"/>
        <n v="3492" u="1"/>
        <n v="3102" u="1"/>
        <n v="563.5" u="1"/>
        <n v="32613" u="1"/>
        <n v="7784.4" u="1"/>
        <n v="1340" u="1"/>
        <n v="3626" u="1"/>
        <n v="4581.04" u="1"/>
        <n v="20196" u="1"/>
        <n v="6930" u="1"/>
        <n v="4653" u="1"/>
        <n v="3334.5" u="1"/>
        <n v="32897.24" u="1"/>
        <n v="14587" u="1"/>
        <n v="3792.72" u="1"/>
        <n v="3303" u="1"/>
        <n v="25680" u="1"/>
        <n v="24640" u="1"/>
        <n v="19068.8" u="1"/>
        <n v="5139.32" u="1"/>
        <n v="3500" u="1"/>
        <n v="16120.63" u="1"/>
        <n v="12920.4" u="1"/>
        <n v="10112" u="1"/>
        <n v="2200" u="1"/>
        <n v="2070" u="1"/>
        <n v="13563" u="1"/>
        <n v="14540" u="1"/>
        <n v="5299.25" u="1"/>
        <n v="1385.8" u="1"/>
        <n v="38700" u="1"/>
        <n v="96" u="1"/>
        <n v="5657.14" u="1"/>
        <n v="16534.740000000002" u="1"/>
        <n v="16159.6" u="1"/>
        <n v="10380" u="1"/>
        <n v="52630" u="1"/>
        <n v="12819.37" u="1"/>
        <n v="52000" u="1"/>
        <n v="16521.68" u="1"/>
        <n v="5065.4399999999996" u="1"/>
        <n v="50168.160000000003" u="1"/>
        <n v="7860" u="1"/>
        <n v="22378.799999999999" u="1"/>
        <n v="12855.21" u="1"/>
        <n v="26784" u="1"/>
        <n v="200000" u="1"/>
        <n v="6300" u="1"/>
        <n v="1473.64" u="1"/>
        <n v="16510" u="1"/>
        <n v="1281" u="1"/>
        <n v="5000" u="1"/>
        <n v="42420" u="1"/>
        <n v="22435" u="1"/>
        <n v="16307.69" u="1"/>
        <n v="11310" u="1"/>
        <n v="24200" u="1"/>
        <n v="600" u="1"/>
        <n v="170000" u="1"/>
        <n v="6111" u="1"/>
        <n v="8769.6" u="1"/>
        <n v="19882.5" u="1"/>
        <n v="3575" u="1"/>
        <n v="9686.0400000000009" u="1"/>
        <n v="23759" u="1"/>
        <n v="134620.20000000001" u="1"/>
        <n v="2925" u="1"/>
        <n v="19536" u="1"/>
        <n v="19033.919999999998" u="1"/>
        <n v="140000" u="1"/>
        <n v="27289" u="1"/>
        <n v="12240" u="1"/>
        <n v="27163" u="1"/>
        <n v="2000" u="1"/>
        <n v="16512.919999999998" u="1"/>
        <n v="27888" u="1"/>
        <n v="200260" u="1"/>
        <n v="1545" u="1"/>
        <n v="1350" u="1"/>
        <n v="329" u="1"/>
        <n v="7138.42" u="1"/>
        <n v="827.2" u="1"/>
        <n v="20545" u="1"/>
        <n v="50616" u="1"/>
        <n v="13157.65" u="1"/>
        <n v="20230" u="1"/>
        <n v="152862.5" u="1"/>
        <n v="45679.05" u="1"/>
        <n v="4370" u="1"/>
        <n v="30000" u="1"/>
        <n v="350.4" u="1"/>
        <n v="3063" u="1"/>
        <n v="27668" u="1"/>
        <n v="10901" u="1"/>
        <n v="16588.599999999999" u="1"/>
        <n v="7238" u="1"/>
        <n v="75408" u="1"/>
        <n v="16547.34" u="1"/>
        <n v="547.29999999999995" u="1"/>
        <n v="3000" u="1"/>
        <n v="50050" u="1"/>
        <n v="16536.2" u="1"/>
        <n v="51500" u="1"/>
        <n v="121800" u="1"/>
        <n v="2937" u="1"/>
        <n v="10460" u="1"/>
        <n v="26660" u="1"/>
        <n v="4512" u="1"/>
        <n v="1094" u="1"/>
        <n v="11374" u="1"/>
        <n v="22500" u="1"/>
        <n v="7393.1" u="1"/>
        <n v="3440.4" u="1"/>
        <n v="734" u="1"/>
        <n v="44000" u="1"/>
        <n v="220440" u="1"/>
        <n v="4428.8999999999996" u="1"/>
        <n v="7183" u="1"/>
        <n v="2790.4" u="1"/>
        <n v="6923" u="1"/>
        <n v="8160" u="1"/>
        <n v="20042" u="1"/>
        <n v="8585" u="1"/>
        <n v="22910" u="1"/>
        <n v="25904" u="1"/>
        <n v="16796" u="1"/>
        <n v="45198" u="1"/>
        <n v="2016.3" u="1"/>
        <n v="6017" u="1"/>
        <n v="75790" u="1"/>
        <n v="3528" u="1"/>
        <n v="4316.95" u="1"/>
        <n v="1813" u="1"/>
        <n v="11323.6" u="1"/>
        <n v="71505" u="1"/>
        <n v="101760" u="1"/>
        <n v="25330.2" u="1"/>
        <n v="39085" u="1"/>
        <n v="12509" u="1"/>
        <n v="16428.259999999998" u="1"/>
        <n v="76800" u="1"/>
        <n v="256500" u="1"/>
        <n v="23667" u="1"/>
        <n v="16576" u="1"/>
        <n v="6025" u="1"/>
        <n v="4903.6000000000004" u="1"/>
        <n v="4465" u="1"/>
        <n v="12320" u="1"/>
        <n v="22375" u="1"/>
        <n v="2492" u="1"/>
        <n v="541" u="1"/>
        <n v="429" u="1"/>
        <n v="3168.3" u="1"/>
        <n v="22515.35" u="1"/>
        <n v="125840" u="1"/>
        <n v="7511.6" u="1"/>
        <n v="1295" u="1"/>
        <n v="2429" u="1"/>
        <n v="72487.8" u="1"/>
        <n v="1100" u="1"/>
        <n v="6750" u="1"/>
        <n v="15393" u="1"/>
        <n v="3276" u="1"/>
        <n v="6230" u="1"/>
        <n v="5450" u="1"/>
        <n v="672" u="1"/>
        <n v="8239" u="1"/>
        <n v="1705.6" u="1"/>
        <n v="31200" u="1"/>
        <n v="1752" u="1"/>
        <n v="26000" u="1"/>
        <n v="23920" u="1"/>
        <n v="5668.58" u="1"/>
        <n v="22880" u="1"/>
        <n v="20800" u="1"/>
        <n v="25084.080000000002" u="1"/>
        <n v="51000" u="1"/>
        <n v="32952.300000000003" u="1"/>
        <n v="14952" u="1"/>
        <n v="2100.8000000000002" u="1"/>
        <n v="54530" u="1"/>
        <n v="100000" u="1"/>
        <n v="3150" u="1"/>
        <n v="6238" u="1"/>
        <n v="2500" u="1"/>
        <n v="2947.8" u="1"/>
        <n v="9510.4500000000007" u="1"/>
        <n v="14700" u="1"/>
        <n v="11193.05" u="1"/>
        <n v="430" u="1"/>
        <n v="1494" u="1"/>
        <n v="117650" u="1"/>
        <n v="3934" u="1"/>
        <n v="14448" u="1"/>
        <n v="20580" u="1"/>
        <n v="27608" u="1"/>
        <n v="213" u="1"/>
        <n v="11879.5" u="1"/>
        <n v="4636.1000000000004" u="1"/>
        <n v="36000" u="1"/>
        <n v="44873.4" u="1"/>
        <n v="12242" u="1"/>
        <n v="14259" u="1"/>
        <n v="278.48" u="1"/>
        <n v="16476.2" u="1"/>
        <n v="28144" u="1"/>
        <n v="6120" u="1"/>
        <n v="47472" u="1"/>
        <n v="1496" u="1"/>
        <n v="4862.8999999999996" u="1"/>
        <n v="4560" u="1"/>
        <n v="1000" u="1"/>
        <n v="1594.5" u="1"/>
        <n v="39831.65" u="1"/>
        <n v="36" u="1"/>
        <n v="7335.2" u="1"/>
        <n v="2018" u="1"/>
        <n v="425.2" u="1"/>
        <n v="16459.3" u="1"/>
        <n v="16473.400000000001" u="1"/>
        <n v="38207.5" u="1"/>
        <n v="1043" u="1"/>
        <n v="16698.240000000002" u="1"/>
        <n v="15000" u="1"/>
        <n v="4329.58" u="1"/>
        <n v="23575" u="1"/>
        <n v="555.29999999999995" u="1"/>
        <n v="27420" u="1"/>
        <n v="9280" u="1"/>
        <n v="46448.639999999999" u="1"/>
        <n v="3099" u="1"/>
        <n v="1500" u="1"/>
        <n v="54750.7" u="1"/>
        <n v="1002" u="1"/>
        <n v="25750" u="1"/>
        <n v="8653.4" u="1"/>
        <n v="4877.2" u="1"/>
        <n v="17430" u="1"/>
        <n v="5230" u="1"/>
        <n v="165" u="1"/>
        <n v="14827" u="1"/>
        <n v="66056.100000000006" u="1"/>
        <n v="26160" u="1"/>
        <n v="25120" u="1"/>
        <n v="279.36" u="1"/>
        <n v="15615" u="1"/>
        <n v="16486.919999999998" u="1"/>
        <n v="16289.1" u="1"/>
        <n v="16343.4" u="1"/>
        <n v="45080" u="1"/>
        <n v="380000" u="1"/>
        <n v="34680" u="1"/>
        <n v="28650" u="1"/>
        <n v="6475" u="1"/>
        <n v="34113" u="1"/>
        <n v="15300" u="1"/>
        <n v="400" u="1"/>
        <n v="16081.74" u="1"/>
        <n v="16515.62" u="1"/>
        <n v="50880" u="1"/>
        <n v="48800" u="1"/>
        <n v="15892.74" u="1"/>
        <n v="16798.580000000002" u="1"/>
        <n v="19448" u="1"/>
        <n v="16468.099999999999" u="1"/>
        <n v="362.2" u="1"/>
        <n v="12164.5" u="1"/>
        <n v="1246" u="1"/>
        <n v="137280" u="1"/>
        <n v="1116" u="1"/>
        <n v="12590" u="1"/>
        <n v="24892.32" u="1"/>
        <n v="28336" u="1"/>
        <n v="9014.2099999999991" u="1"/>
        <n v="11954.7" u="1"/>
        <n v="69760" u="1"/>
        <n v="31992" u="1"/>
        <n v="32336.58" u="1"/>
        <n v="15600" u="1"/>
        <n v="14560" u="1"/>
        <n v="32968.480000000003" u="1"/>
        <n v="13000" u="1"/>
        <n v="7539" u="1"/>
        <n v="10400" u="1"/>
        <n v="166" u="1"/>
        <n v="1151.5" u="1"/>
        <n v="25500" u="1"/>
        <n v="23892.75" u="1"/>
        <n v="8257" u="1"/>
        <n v="33121.599999999999" u="1"/>
        <n v="76947" u="1"/>
        <n v="50000" u="1"/>
        <n v="3826.8" u="1"/>
        <n v="22" u="1"/>
        <n v="1250" u="1"/>
        <n v="2339" u="1"/>
        <n v="1055" u="1"/>
        <n v="5010" u="1"/>
        <n v="8236.89" u="1"/>
        <n v="4230" u="1"/>
        <n v="32560" u="1"/>
        <n v="127500" u="1"/>
        <n v="1512" u="1"/>
        <n v="7322.63" u="1"/>
        <n v="45400" u="1"/>
        <n v="16508.400000000001" u="1"/>
        <n v="16445.400000000001" u="1"/>
        <n v="159227.5" u="1"/>
        <n v="3060" u="1"/>
        <n v="9975" u="1"/>
        <n v="23495.93" u="1"/>
        <n v="12906" u="1"/>
        <n v="63972.22" u="1"/>
        <n v="16570.86" u="1"/>
        <n v="500" u="1"/>
        <n v="16393" u="1"/>
        <n v="1314.4" u="1"/>
        <n v="1644" u="1"/>
        <n v="6192" u="1"/>
        <n v="370" u="1"/>
        <n v="3647.37" u="1"/>
        <n v="16575.2" u="1"/>
        <n v="121633.65" u="1"/>
        <n v="47670" u="1"/>
        <n v="25028.5" u="1"/>
        <n v="2263.4" u="1"/>
        <n v="4704.7" u="1"/>
        <n v="51200" u="1"/>
        <n v="47040" u="1"/>
        <n v="14379.76" u="1"/>
        <n v="40800" u="1"/>
        <n v="249997" u="1"/>
        <n v="22539" u="1"/>
        <n v="65315.16" u="1"/>
        <n v="7500" u="1"/>
        <n v="25470" u="1"/>
        <n v="250250" u="1"/>
        <n v="9282" u="1"/>
        <n v="6688.5" u="1"/>
        <n v="45843" u="1"/>
        <n v="4900" u="1"/>
        <n v="6397" u="1"/>
        <n v="11630" u="1"/>
        <n v="9635.7999999999993" u="1"/>
        <n v="11110" u="1"/>
        <n v="12607" u="1"/>
        <n v="4577" u="1"/>
        <n v="16414.900000000001" u="1"/>
        <n v="19703" u="1"/>
        <n v="76450" u="1"/>
        <n v="16219.15" u="1"/>
        <n v="50130" u="1"/>
        <n v="16448.82" u="1"/>
        <n v="220000" u="1"/>
        <n v="4394.3100000000004" u="1"/>
        <n v="1128" u="1"/>
        <n v="2390.98" u="1"/>
        <n v="6405" u="1"/>
        <n v="1063" u="1"/>
        <n v="16200" u="1"/>
        <n v="13414.4" u="1"/>
        <n v="8526" u="1"/>
        <n v="16177.72" u="1"/>
        <n v="21500" u="1"/>
        <n v="3024.75" u="1"/>
        <n v="107" u="1"/>
        <n v="16070.6" u="1"/>
        <n v="17340" u="1"/>
        <n v="48240" u="1"/>
        <n v="23265" u="1"/>
        <n v="4136" u="1"/>
        <n v="882" u="1"/>
        <n v="201600" u="1"/>
        <n v="6350" u="1"/>
        <n v="200" u="1"/>
        <n v="7815.5" u="1"/>
        <n v="6038.4" u="1"/>
        <n v="27520" u="1"/>
        <n v="25440" u="1"/>
        <n v="24400" u="1"/>
        <n v="32468" u="1"/>
        <n v="27268" u="1"/>
        <n v="4404" u="1"/>
        <n v="4144" u="1"/>
        <n v="3210" u="1"/>
        <n v="753" u="1"/>
        <n v="2300" u="1"/>
        <n v="10449" u="1"/>
        <n v="48620" u="1"/>
        <n v="17174.28" u="1"/>
        <n v="20225.02" u="1"/>
        <n v="12446.16" u="1"/>
        <n v="15271" u="1"/>
        <n v="4152" u="1"/>
        <n v="51898" u="1"/>
        <n v="3864" u="1"/>
        <n v="24162.6" u="1"/>
        <n v="20020" u="1"/>
        <n v="4071.66" u="1"/>
        <n v="11938.51" u="1"/>
        <n v="43200" u="1"/>
        <n v="1362.5" u="1"/>
        <n v="20808" u="1"/>
        <n v="7435.8" u="1"/>
        <n v="36960" u="1"/>
        <n v="715.05" u="1"/>
        <n v="6022.9" u="1"/>
        <n v="32595" u="1"/>
        <n v="1656" u="1"/>
        <n v="6500" u="1"/>
        <n v="12107.4" u="1"/>
        <n v="15870" u="1"/>
        <n v="25441" u="1"/>
        <n v="2891" u="1"/>
        <n v="5200" u="1"/>
        <n v="5812.8" u="1"/>
        <n v="9756" u="1"/>
        <n v="5824.2" u="1"/>
        <n v="12750" u="1"/>
        <n v="89247.4" u="1"/>
        <n v="16995" u="1"/>
        <n v="28057" u="1"/>
        <n v="25000" u="1"/>
        <n v="106084" u="1"/>
        <n v="22882.240000000002" u="1"/>
        <n v="3306.08" u="1"/>
        <n v="5449.6" u="1"/>
        <n v="16543.650000000001" u="1"/>
        <n v="42130" u="1"/>
        <n v="2375" u="1"/>
        <n v="75" u="1"/>
        <n v="59316.800000000003" u="1"/>
        <n v="16503.18" u="1"/>
        <n v="5145" u="1"/>
        <n v="4813.78" u="1"/>
        <n v="11600" u="1"/>
        <n v="18792" u="1"/>
        <n v="9000" u="1"/>
        <n v="75075" u="1"/>
        <n v="1855" u="1"/>
        <n v="17500" u="1"/>
        <n v="19393.169999999998" u="1"/>
        <n v="24150" u="1"/>
        <n v="11984.07" u="1"/>
        <n v="32788.9" u="1"/>
        <n v="19752.099999999999" u="1"/>
        <n v="26640" u="1"/>
        <n v="11178.4" u="1"/>
        <n v="25600" u="1"/>
        <n v="22480" u="1"/>
        <n v="6721" u="1"/>
        <n v="15887.98" u="1"/>
        <n v="3750" u="1"/>
        <n v="16459.37" u="1"/>
        <n v="1271.8800000000001" u="1"/>
        <n v="2970" u="1"/>
        <n v="2975.7" u="1"/>
        <n v="15513.38" u="1"/>
        <n v="19941.599999999999" u="1"/>
        <n v="22890" u="1"/>
        <n v="16515.57" u="1"/>
        <n v="18917.080000000002" u="1"/>
        <n v="375" u="1"/>
        <n v="2080.6" u="1"/>
        <n v="12751" u="1"/>
        <n v="58080" u="1"/>
        <n v="56000" u="1"/>
        <n v="19140" u="1"/>
        <n v="51840" u="1"/>
        <n v="16485.7" u="1"/>
        <n v="531.5" u="1"/>
        <n v="2064" u="1"/>
        <n v="8100" u="1"/>
        <n v="81773.84" u="1"/>
        <n v="7320" u="1"/>
        <n v="21693" u="1"/>
        <n v="265160" u="1"/>
        <n v="19550" u="1"/>
        <n v="4980" u="1"/>
        <n v="4200" u="1"/>
        <n v="890" u="1"/>
        <n v="49950" u="1"/>
        <n v="26200" u="1"/>
        <n v="21000" u="1"/>
        <n v="11601" u="1"/>
        <n v="16451.400000000001" u="1"/>
        <n v="3955" u="1"/>
        <n v="1709.8" u="1"/>
        <n v="1863" u="1"/>
        <n v="100800" u="1"/>
        <n v="6288" u="1"/>
        <n v="100" u="1"/>
        <n v="376" u="1"/>
        <n v="16275.95" u="1"/>
        <n v="80000" u="1"/>
        <n v="23490" u="1"/>
        <n v="5736.5" u="1"/>
        <n v="15593.84" u="1"/>
        <n v="181464" u="1"/>
        <n v="16360" u="1"/>
        <n v="4022" u="1"/>
        <n v="52157" u="1"/>
        <n v="21686.7" u="1"/>
        <n v="26295" u="1"/>
        <n v="16466.34" u="1"/>
        <n v="2592" u="1"/>
        <n v="250800" u="1"/>
        <n v="9600" u="1"/>
        <n v="23892.95" u="1"/>
        <n v="2202" u="1"/>
        <n v="431075" u="1"/>
        <n v="36400" u="1"/>
        <n v="22433.1" u="1"/>
        <n v="10262" u="1"/>
        <n v="20276" u="1"/>
        <n v="81904.84" u="1"/>
        <n v="750.4" u="1"/>
        <n v="7834.2" u="1"/>
        <n v="10951.85" u="1"/>
        <n v="5390" u="1"/>
        <n v="32856.9" u="1"/>
        <n v="16442.64" u="1"/>
        <n v="2663" u="1"/>
        <n v="18480" u="1"/>
        <n v="2600" u="1"/>
        <n v="10152" u="1"/>
        <n v="4878" u="1"/>
        <n v="2943.36" u="1"/>
        <n v="16239.11" u="1"/>
        <n v="199375" u="1"/>
        <n v="881.28" u="1"/>
        <n v="135952.79999999999" u="1"/>
        <n v="2927" u="1"/>
        <n v="86687" u="1"/>
        <n v="125010" u="1"/>
        <n v="4081.62" u="1"/>
        <n v="11307.38" u="1"/>
        <n v="9900" u="1"/>
        <n v="801.77" u="1"/>
        <n v="21940.2" u="1"/>
        <n v="23460" u="1"/>
        <n v="3207.6" u="1"/>
        <n v="16345" u="1"/>
        <n v="75524.399999999994" u="1"/>
        <n v="48000" u="1"/>
        <n v="52983.839999999997" u="1"/>
        <n v="25950" u="1"/>
        <n v="5083" u="1"/>
        <n v="17430.400000000001" u="1"/>
        <n v="51152" u="1"/>
        <n v="158031" u="1"/>
        <n v="22704" u="1"/>
        <n v="3430.53" u="1"/>
        <n v="5020" u="1"/>
        <n v="34638" u="1"/>
        <n v="9396" u="1"/>
        <n v="960" u="1"/>
        <n v="3518" u="1"/>
        <n v="51180.7" u="1"/>
        <n v="28188" u="1"/>
        <n v="462870" u="1"/>
        <n v="94380" u="1"/>
        <n v="17000" u="1"/>
        <n v="537.5" u="1"/>
        <n v="125" u="1"/>
        <n v="300000" u="1"/>
        <n v="25730" u="1"/>
        <n v="2415" u="1"/>
        <n v="15400" u="1"/>
        <n v="1797576" u="1"/>
        <n v="10200" u="1"/>
        <n v="16117.26" u="1"/>
        <n v="2352" u="1"/>
        <n v="2092" u="1"/>
        <n v="24060" u="1"/>
        <n v="16466.919999999998" u="1"/>
        <n v="3271.33" u="1"/>
        <n v="220" u="1"/>
        <n v="11744.5" u="1"/>
        <n v="4801.45" u="1"/>
        <n v="5170" u="1"/>
        <n v="10673" u="1"/>
        <n v="12690" u="1"/>
        <n v="16204" u="1"/>
        <n v="11130" u="1"/>
        <n v="28000" u="1"/>
        <n v="1747" u="1"/>
        <n v="25920" u="1"/>
        <n v="153000" u="1"/>
        <n v="10547" u="1"/>
        <n v="50349.599999999999" u="1"/>
        <n v="1552" u="1"/>
        <n v="1315.2" u="1"/>
        <n v="3790" u="1"/>
        <n v="22485" u="1"/>
        <n v="108000" u="1"/>
        <n v="508.85" u="1"/>
        <n v="9503.6" u="1"/>
        <n v="357000" u="1"/>
        <n v="16463.580000000002" u="1"/>
        <n v="371120" u="1"/>
        <n v="2100" u="1"/>
        <n v="16490.2" u="1"/>
        <n v="1944" u="1"/>
        <n v="3207" u="1"/>
        <n v="20553.78" u="1"/>
        <n v="11020" u="1"/>
        <n v="10500" u="1"/>
        <n v="16315.71" u="1"/>
        <n v="23620" u="1"/>
        <n v="220.5" u="1"/>
        <n v="50400" u="1"/>
        <n v="3144" u="1"/>
        <n v="40000" u="1"/>
        <n v="4584.6000000000004" u="1"/>
        <n v="713.24" u="1"/>
        <n v="19649.25" u="1"/>
        <n v="3861" u="1"/>
        <n v="1361" u="1"/>
        <n v="13075.8" u="1"/>
        <n v="1296" u="1"/>
        <n v="2867.4" u="1"/>
        <n v="1101" u="1"/>
        <n v="4280" u="1"/>
        <n v="104978.5" u="1"/>
        <n v="24440" u="1"/>
        <n v="705" u="1"/>
        <n v="881.95" u="1"/>
        <n v="9744" u="1"/>
        <n v="19240" u="1"/>
        <n v="17160" u="1"/>
        <n v="3995" u="1"/>
        <n v="2565" u="1"/>
        <n v="316" u="1"/>
        <n v="9013.68" u="1"/>
        <n v="16000" u="1"/>
        <n v="15480" u="1"/>
        <n v="14960" u="1"/>
        <n v="65985.600000000006" u="1"/>
        <n v="3750.64" u="1"/>
        <n v="7676" u="1"/>
        <n v="16510.68" u="1"/>
        <n v="21100" u="1"/>
        <n v="1690" u="1"/>
        <n v="2797.74" u="1"/>
        <n v="25008" u="1"/>
        <n v="2959" u="1"/>
        <n v="1235" u="1"/>
        <n v="12773.4" u="1"/>
        <n v="25758.240000000002" u="1"/>
        <n v="16535.38" u="1"/>
        <n v="80400" u="1"/>
        <n v="6250" u="1"/>
        <n v="25418" u="1"/>
        <n v="13290" u="1"/>
        <n v="30240" u="1"/>
        <n v="24000" u="1"/>
        <n v="43470" u="1"/>
        <n v="4792.5" u="1"/>
        <n v="51432.02" u="1"/>
        <n v="25702" u="1"/>
        <n v="3030" u="1"/>
        <n v="25450" u="1"/>
        <n v="23384.1" u="1"/>
        <n v="180000" u="1"/>
        <n v="49900" u="1"/>
        <n v="16362.04" u="1"/>
        <n v="74100" u="1"/>
        <n v="14094" u="1"/>
        <n v="16495.66" u="1"/>
        <n v="19872" u="1"/>
        <n v="285" u="1"/>
        <n v="4074" u="1"/>
        <n v="16265.1" u="1"/>
        <n v="19620" u="1"/>
        <n v="162370.60999999999" u="1"/>
        <n v="774" u="1"/>
        <n v="150000" u="1"/>
        <n v="21122.400000000001" u="1"/>
        <n v="16552.650000000001" u="1"/>
        <n v="448" u="1"/>
        <n v="6400" u="1"/>
        <n v="3985.2" u="1"/>
        <n v="5100" u="1"/>
        <n v="4840" u="1"/>
        <n v="4320" u="1"/>
        <n v="64839.75" u="1"/>
        <n v="2638.8" u="1"/>
        <n v="51036" u="1"/>
        <n v="937.5" u="1"/>
        <n v="9430" u="1"/>
        <n v="18612" u="1"/>
        <n v="710" u="1"/>
        <n v="16489.36" u="1"/>
        <n v="44040" u="1"/>
        <n v="3365" u="1"/>
        <n v="677.44" u="1"/>
        <n v="8658" u="1"/>
        <n v="16493.7" u="1"/>
        <n v="1568" u="1"/>
        <n v="170680" u="1"/>
        <n v="16521.900000000001" u="1"/>
        <n v="16471.419999999998" u="1"/>
        <n v="184800" u="1"/>
        <n v="14000" u="1"/>
        <n v="6958.54" u="1"/>
        <n v="11485.8" u="1"/>
        <n v="76500" u="1"/>
        <n v="2652" u="1"/>
        <n v="10360" u="1"/>
        <n v="1276.5" u="1"/>
        <n v="27500" u="1"/>
        <n v="7747.5" u="1"/>
        <n v="2132" u="1"/>
        <n v="116.8" u="1"/>
        <n v="23742.7" u="1"/>
        <n v="251.82" u="1"/>
        <n v="1700" u="1"/>
        <n v="1505" u="1"/>
        <n v="1440" u="1"/>
        <n v="9245.86" u="1"/>
        <n v="1375" u="1"/>
        <n v="16399.7" u="1"/>
        <n v="9588" u="1"/>
        <n v="1050" u="1"/>
        <n v="1962.12" u="1"/>
        <n v="15450" u="1"/>
        <n v="5250" u="1"/>
      </sharedItems>
    </cacheField>
    <cacheField name="количество товара (в дополнительной единице измерения)" numFmtId="0">
      <sharedItems containsString="0" containsBlank="1" containsNumber="1" containsInteger="1" minValue="0" maxValue="0"/>
    </cacheField>
    <cacheField name="код дополнительной единицы измерения" numFmtId="0">
      <sharedItems containsBlank="1"/>
    </cacheField>
    <cacheField name="курс доллара на дату оформл." numFmtId="0">
      <sharedItems containsString="0" containsBlank="1" containsNumber="1" minValue="30.253699999999998" maxValue="30.3399"/>
    </cacheField>
    <cacheField name="номер метода определения таможенной стоимости" numFmtId="0">
      <sharedItems containsBlank="1"/>
    </cacheField>
    <cacheField name="признак корректировки таможенной стоимости" numFmtId="0">
      <sharedItems containsBlank="1"/>
    </cacheField>
    <cacheField name="таможенная стоимость (руб)" numFmtId="0">
      <sharedItems containsString="0" containsBlank="1" containsNumber="1" minValue="2736.45" maxValue="3370533.58"/>
    </cacheField>
    <cacheField name="статистическая стоимость товара" numFmtId="0">
      <sharedItems containsString="0" containsBlank="1" containsNumber="1" minValue="90.45" maxValue="111092.44"/>
    </cacheField>
    <cacheField name="ТС товара за единицу (КГ.)" numFmtId="0">
      <sharedItems containsString="0" containsBlank="1" containsNumber="1" minValue="3.181" maxValue="6.7060000000000004"/>
    </cacheField>
    <cacheField name="ТС товара за единицу (КГ.) при 6-м методе" numFmtId="0">
      <sharedItems containsString="0" containsBlank="1" containsNumber="1" minValue="3.1808893132570071" maxValue="6.7061968004773824"/>
    </cacheField>
    <cacheField name="ЛНП выпускающего инспектора" numFmtId="0">
      <sharedItems containsBlank="1"/>
    </cacheField>
    <cacheField name="сумма платежей по товару в USD" numFmtId="0">
      <sharedItems containsString="0" containsBlank="1" containsNumber="1" minValue="33.33" maxValue="32276.82"/>
    </cacheField>
    <cacheField name="ИНН получателя" numFmtId="0">
      <sharedItems containsBlank="1"/>
    </cacheField>
    <cacheField name="наименование получателя" numFmtId="0">
      <sharedItems containsBlank="1" count="117">
        <s v="ООО &quot;АКРА&quot;"/>
        <s v="ЗАО &quot;РУССКАЯ РЫБНАЯ КОМПАНИЯ&quot;"/>
        <m/>
        <s v="ООО &quot;ОРБИТА&quot;" u="1"/>
        <s v="ООО &quot;ЦЕЗАРЬ&quot;" u="1"/>
        <s v="ООО &quot;МЕРИДИАН-ТРЕЙДИНГ&quot;" u="1"/>
        <s v="ООО &quot;МИСТРАЛЬ ТРЕЙДИНГ&quot;" u="1"/>
        <s v="ООО &quot;НЕПТУН&quot;" u="1"/>
        <s v="ООО &quot;СИ ПРОД&quot;" u="1"/>
        <s v="ООО &quot;ФАКТОР-М&quot;" u="1"/>
        <s v="ООО &quot;ИЗОЛА&quot;" u="1"/>
        <s v="ООО &quot;РИСМА СИФУД&quot;" u="1"/>
        <s v="ООО &quot;ГАРПУН&quot;" u="1"/>
        <s v="ЗАО&quot;ГОЛЬФСТРИМ&quot;" u="1"/>
        <s v="ООО &quot;ТЕУНСЕРВИС&quot;" u="1"/>
        <s v="ООО&quot;ЦЕЗАРЬ&quot;" u="1"/>
        <s v="ООО &quot;НОРД ВЭСТ ФИШ&quot;" u="1"/>
        <s v="ООО &quot;ПРИЛИВ&quot;" u="1"/>
        <s v="&quot;МИР ОКЕАНА&quot; ООО" u="1"/>
        <s v="ООО &quot;ЛЮКС ТРЕЙД&quot;" u="1"/>
        <s v="ООО КАМБЭЙ" u="1"/>
        <s v="ООО &quot;НОРДФИШ&quot;" u="1"/>
        <s v="ООО &quot;СП-ХОЛОД&quot;" u="1"/>
        <s v="ООО &quot;БАРРАКУДА&quot;" u="1"/>
        <s v="ООО УРЕНХОЛЬТ" u="1"/>
        <s v="ООО&quot;ПРЕМИУМ БРЭНД&quot;" u="1"/>
        <s v="ООО ТК СИАМ" u="1"/>
        <s v="ООО &quot;САДРА-И&quot;" u="1"/>
        <s v="ООО &quot;ТРОПЕКС&quot;" u="1"/>
        <s v="ООО&quot;ЛЕНМОРЕПРОДУКТ&quot;" u="1"/>
        <s v="ООО &quot;АЛЬТАИР&quot;" u="1"/>
        <s v="ООО &quot;КАМЕЛИЯ&quot;" u="1"/>
        <s v="ООО &quot;АГАМА ИМПЭКС&quot;" u="1"/>
        <s v="ООО &quot;АГРОИМПОРТОРГ&quot;" u="1"/>
        <s v="ООО &quot;ПОЛАР СИФУД РАША&quot;" u="1"/>
        <s v="ООО &quot;ОКЕАНПРЕМИУМ&quot;" u="1"/>
        <s v="ООО &quot;АРТ-УЛЬТРА&quot;" u="1"/>
        <s v="ООО &quot;МЕГА ЛАЙН&quot;" u="1"/>
        <s v="ООО &quot;МАРР РУССИЯ&quot;" u="1"/>
        <s v="ООО &quot;ЮНИФИШ&quot;" u="1"/>
        <s v="ООО &quot;ПРОТЕЙ&quot;" u="1"/>
        <s v="ООО &quot;ЕЭМДЖИ&quot;" u="1"/>
        <s v="ООО &quot;ЭКСПРЕСС ФУД&quot;" u="1"/>
        <s v="ООО &quot;ФИШ ТРЕЙД&quot;" u="1"/>
        <s v="ООО &quot;ОПТИМАТРЕЙД&quot;" u="1"/>
        <s v="ООО &quot;РЫБООБРАБАТЫВАЮЩИЙ КОМБИНАТ №5&quot;" u="1"/>
        <s v="ООО &quot;МЕРЦАНА&quot;" u="1"/>
        <s v="ООО &quot;КДВ ГРУПП&quot;" u="1"/>
        <s v="ООО&quot;КАПИТАН НЕМО&quot;" u="1"/>
        <s v="ООО &quot;ЭЛЕКТРОКОМПЛЕКТ&quot;" u="1"/>
        <s v="ЗАО &quot;ХЛАДОКОМБИНАТ ЗАПАДНЫЙ&quot;" u="1"/>
        <s v="ООО &quot;МОРСКОЕ СОДРУЖЕСТВО&quot;" u="1"/>
        <s v="ЗАО&quot;РУССКАЯ РЫБНАЯ КОМПАНИЯ&quot;" u="1"/>
        <s v="ООО &quot;ФУД-ТОРГ&quot;" u="1"/>
        <s v="&quot;ПРОДФИШ&quot;ООО" u="1"/>
        <s v="ООО &quot;ФИШИМПОРТ&quot;" u="1"/>
        <s v="ООО &quot;САНКТ ПЕТЕРФИСК&quot;" u="1"/>
        <s v="РУС-ПЕЛАДЖИК" u="1"/>
        <s v="ООО &quot;ФУДЛОГИСТИК&quot;" u="1"/>
        <s v="ООО &quot;АРГО&quot;" u="1"/>
        <s v="ООО &quot;ДЕНИТИ&quot;" u="1"/>
        <s v="ООО &quot;ИНВЕСТ ЗАПАД&quot;" u="1"/>
        <s v="ООО &quot;Е.С.К.О.-СИФУД&quot;" u="1"/>
        <s v="ООО &quot;ВЕЛЕС&quot;" u="1"/>
        <s v="ООО ФИШМАРКЕТ" u="1"/>
        <s v="ООО &quot;АЛЬБАТРОС СИ ФУД ПРОДАКШИН&quot;" u="1"/>
        <s v="ООО &quot;ШКВАЛ&quot;" u="1"/>
        <s v="ЗАО &quot;ТАНДЕР&quot;" u="1"/>
        <s v="ООО &quot;ПАЛЛАДА&quot;" u="1"/>
        <s v="ЗАО &quot;МЯСО-СЫРЬЕВАЯ КОМПАНИЯ&quot;" u="1"/>
        <s v="ООО &quot;МАГУРО&quot;" u="1"/>
        <s v="ООО &quot;ПРОДКО&quot;" u="1"/>
        <s v="ООО &quot;ХЕНДЛЕР&quot;" u="1"/>
        <s v="ООО &quot;МИТБЕЙСИК&quot;" u="1"/>
        <s v="ООО &quot;ЛЮДМИЛА&quot;" u="1"/>
        <s v="ООО &quot;ПРОДКАРГО&quot;" u="1"/>
        <s v="ООО &quot;ТРИ-С ФУД&quot;" u="1"/>
        <s v="ООО &quot;ЮРАН&quot;" u="1"/>
        <s v="ООО &quot;АКВАРИУМ&quot;" u="1"/>
        <s v="ООО &quot;НОВАЯ АЛЯСКА&quot;" u="1"/>
        <s v="ООО &quot;РУС-ПЕЛАДЖИК&quot;" u="1"/>
        <s v="ООО &quot;НОРДИК СИФУД РУС&quot;" u="1"/>
        <s v="ООО &quot;ПРОГРЕСС&quot;" u="1"/>
        <s v="ООО &quot;АТЛАНТИКА&quot;" u="1"/>
        <s v="ООО &quot;ДАЛЬРЫБХОЛОД&quot;" u="1"/>
        <s v="ООО &quot;МЕГА&quot;" u="1"/>
        <s v="ООО &quot;ЭДВАНС&quot;" u="1"/>
        <s v="ООО &quot;ЛА МАРЕ&quot;" u="1"/>
        <s v="ООО &quot;ПРЕРИАЛЬ&quot;" u="1"/>
        <s v="ООО &quot;ТОРГОВЫЙ ДОМ &quot;ДАЛЬПРОМРЫБА&quot;" u="1"/>
        <s v="ООО &quot;ЧАРОЕН ПОКПАНД ФУДС&quot; (ЗАРУБЕЖНЫЕ ИНВЕСТИЦИИ)" u="1"/>
        <s v="ООО &quot;СКАЙ-Ф&quot; МРК" u="1"/>
        <s v="ООО &quot;ТОРГОВЫЙ ДОМ &quot;ГЛОБАЛ ФУДС&quot;" u="1"/>
        <s v="ООО &quot;ИЛЕКС&quot;" u="1"/>
        <s v="ОАО &quot;АРХАНГЕЛЬСКИЙ ТРАЛОВЫЙ ФЛОТ&quot;" u="1"/>
        <s v="ООО &quot;ОМЕГА&quot;" u="1"/>
        <s v="ООО &quot;ТД АМАРЕ&quot;" u="1"/>
        <s v="ЗАО &quot;АТЛАНТ-ПАСИФИК&quot;" u="1"/>
        <s v="ТРИ ОКЕАНА ООО" u="1"/>
        <s v="ООО &quot;ТК ЛАГУНА&quot;" u="1"/>
        <s v="РУССКАЯ РЫБНАЯ КОМПАНИЯ" u="1"/>
        <s v="ООО &quot;НИНЬЯ&quot;" u="1"/>
        <s v="ООО &quot;БАЛТИК КОСТ ТРЕЙДИНГ&quot;" u="1"/>
        <s v="ООО&quot;ТОРГОВЫЙ ДОМ &quot;ДАНСТОК&quot;" u="1"/>
        <s v="ООО &quot;ФЛАЙФИШ&quot;" u="1"/>
        <s v="ООО &quot;ЭКОФУДСЕРВИС&quot;" u="1"/>
        <s v="ООО &quot;АТЛАНТРЫБТОРГ&quot;" u="1"/>
        <s v="ООО &quot;ДЕНИКА&quot;" u="1"/>
        <s v="ООО &quot;СЕБАСТЕС&quot;" u="1"/>
        <s v="ООО &quot;РИФ-ТРЕЙД&quot;" u="1"/>
        <s v="ООО &quot;АМИФИШ&quot;" u="1"/>
        <s v="ООО &quot;РОССТОРГ&quot;" u="1"/>
        <s v="ООО &quot;БЕСТ ФУД&quot;" u="1"/>
        <s v="ООО &quot;МОРЕОДОР&quot;" u="1"/>
        <s v="ООО &quot;УЛЬТРА ФИШ&quot;" u="1"/>
        <s v="OOO &quot;БАЛТ-СЕРВИС&quot;" u="1"/>
        <s v="ООО &quot;ФФ &quot;СОДРУЖЕСТВО КОММЕРЧЕСКОГО СОДЕЙСТВИЯ&quot;" u="1"/>
      </sharedItems>
    </cacheField>
    <cacheField name="ИНН декларанта" numFmtId="0">
      <sharedItems containsBlank="1"/>
    </cacheField>
    <cacheField name="наименование декларанта" numFmtId="0">
      <sharedItems containsBlank="1" count="117">
        <s v="ООО &quot;АКРА&quot;"/>
        <s v="ЗАО &quot;РУССКАЯ РЫБНАЯ КОМПАНИЯ&quot;"/>
        <m/>
        <s v="ООО &quot;ОРБИТА&quot;" u="1"/>
        <s v="ООО &quot;ЦЕЗАРЬ&quot;" u="1"/>
        <s v="ООО &quot;МЕРИДИАН-ТРЕЙДИНГ&quot;" u="1"/>
        <s v="ООО &quot;МИСТРАЛЬ ТРЕЙДИНГ&quot;" u="1"/>
        <s v="ООО &quot;НЕПТУН&quot;" u="1"/>
        <s v="ООО &quot;СИ ПРОД&quot;" u="1"/>
        <s v="ООО &quot;ФАКТОР-М&quot;" u="1"/>
        <s v="ООО &quot;ИЗОЛА&quot;" u="1"/>
        <s v="ООО &quot;РИСМА СИФУД&quot;" u="1"/>
        <s v="ООО &quot;ГАРПУН&quot;" u="1"/>
        <s v="ЗАО&quot;ГОЛЬФСТРИМ&quot;" u="1"/>
        <s v="ООО &quot;ТЕУНСЕРВИС&quot;" u="1"/>
        <s v="ООО&quot;ЦЕЗАРЬ&quot;" u="1"/>
        <s v="ООО &quot;НОРД ВЭСТ ФИШ&quot;" u="1"/>
        <s v="ООО &quot;ПРИЛИВ&quot;" u="1"/>
        <s v="&quot;МИР ОКЕАНА&quot; ООО" u="1"/>
        <s v="ООО &quot;ЛЮКС ТРЕЙД&quot;" u="1"/>
        <s v="ООО КАМБЭЙ" u="1"/>
        <s v="ООО &quot;НОРДФИШ&quot;" u="1"/>
        <s v="ООО &quot;СП-ХОЛОД&quot;" u="1"/>
        <s v="ООО &quot;БАРРАКУДА&quot;" u="1"/>
        <s v="ООО УРЕНХОЛЬТ" u="1"/>
        <s v="ООО&quot;ПРЕМИУМ БРЭНД&quot;" u="1"/>
        <s v="ООО ТК СИАМ" u="1"/>
        <s v="ООО &quot;САДРА-И&quot;" u="1"/>
        <s v="ООО &quot;ТРОПЕКС&quot;" u="1"/>
        <s v="ООО&quot;ЛЕНМОРЕПРОДУКТ&quot;" u="1"/>
        <s v="ООО &quot;АЛЬТАИР&quot;" u="1"/>
        <s v="ООО &quot;КАМЕЛИЯ&quot;" u="1"/>
        <s v="ООО &quot;АГАМА ИМПЭКС&quot;" u="1"/>
        <s v="ООО &quot;АГРОИМПОРТОРГ&quot;" u="1"/>
        <s v="ООО &quot;ПОЛАР СИФУД РАША&quot;" u="1"/>
        <s v="ООО &quot;ОКЕАНПРЕМИУМ&quot;" u="1"/>
        <s v="ООО &quot;АРТ-УЛЬТРА&quot;" u="1"/>
        <s v="ООО &quot;МЕГА ЛАЙН&quot;" u="1"/>
        <s v="ООО &quot;МАРР РУССИЯ&quot;" u="1"/>
        <s v="ООО &quot;ЮНИФИШ&quot;" u="1"/>
        <s v="ООО &quot;ПРОТЕЙ&quot;" u="1"/>
        <s v="ООО &quot;ЕЭМДЖИ&quot;" u="1"/>
        <s v="ООО &quot;ЭКСПРЕСС ФУД&quot;" u="1"/>
        <s v="ООО &quot;ФИШ ТРЕЙД&quot;" u="1"/>
        <s v="ООО &quot;ОПТИМАТРЕЙД&quot;" u="1"/>
        <s v="ООО &quot;РЫБООБРАБАТЫВАЮЩИЙ КОМБИНАТ №5&quot;" u="1"/>
        <s v="ООО &quot;МЕРЦАНА&quot;" u="1"/>
        <s v="ООО &quot;КДВ ГРУПП&quot;" u="1"/>
        <s v="ООО&quot;КАПИТАН НЕМО&quot;" u="1"/>
        <s v="ООО &quot;ЭЛЕКТРОКОМПЛЕКТ&quot;" u="1"/>
        <s v="ЗАО &quot;ХЛАДОКОМБИНАТ ЗАПАДНЫЙ&quot;" u="1"/>
        <s v="ООО &quot;МОРСКОЕ СОДРУЖЕСТВО&quot;" u="1"/>
        <s v="ЗАО&quot;РУССКАЯ РЫБНАЯ КОМПАНИЯ&quot;" u="1"/>
        <s v="ООО &quot;ФУД-ТОРГ&quot;" u="1"/>
        <s v="&quot;ПРОДФИШ&quot;ООО" u="1"/>
        <s v="ООО &quot;ФИШИМПОРТ&quot;" u="1"/>
        <s v="ООО &quot;САНКТ ПЕТЕРФИСК&quot;" u="1"/>
        <s v="РУС-ПЕЛАДЖИК" u="1"/>
        <s v="ООО &quot;ФУДЛОГИСТИК&quot;" u="1"/>
        <s v="ООО &quot;АРГО&quot;" u="1"/>
        <s v="ООО &quot;ДЕНИТИ&quot;" u="1"/>
        <s v="ООО &quot;ИНВЕСТ ЗАПАД&quot;" u="1"/>
        <s v="ООО &quot;Е.С.К.О.-СИФУД&quot;" u="1"/>
        <s v="ООО &quot;ВЕЛЕС&quot;" u="1"/>
        <s v="ООО ФИШМАРКЕТ" u="1"/>
        <s v="ООО &quot;АЛЬБАТРОС СИ ФУД ПРОДАКШИН&quot;" u="1"/>
        <s v="ООО &quot;ШКВАЛ&quot;" u="1"/>
        <s v="ЗАО &quot;ТАНДЕР&quot;" u="1"/>
        <s v="ООО &quot;ПАЛЛАДА&quot;" u="1"/>
        <s v="ЗАО &quot;МЯСО-СЫРЬЕВАЯ КОМПАНИЯ&quot;" u="1"/>
        <s v="ООО &quot;МАГУРО&quot;" u="1"/>
        <s v="ООО &quot;ПРОДКО&quot;" u="1"/>
        <s v="ООО &quot;ХЕНДЛЕР&quot;" u="1"/>
        <s v="ООО &quot;МИТБЕЙСИК&quot;" u="1"/>
        <s v="ООО &quot;ЛЮДМИЛА&quot;" u="1"/>
        <s v="ООО &quot;ПРОДКАРГО&quot;" u="1"/>
        <s v="ООО &quot;ТРИ-С ФУД&quot;" u="1"/>
        <s v="ООО &quot;ЮРАН&quot;" u="1"/>
        <s v="ООО &quot;АКВАРИУМ&quot;" u="1"/>
        <s v="ООО &quot;НОВАЯ АЛЯСКА&quot;" u="1"/>
        <s v="ООО &quot;РУС-ПЕЛАДЖИК&quot;" u="1"/>
        <s v="ООО &quot;НОРДИК СИФУД РУС&quot;" u="1"/>
        <s v="ООО &quot;ПРОГРЕСС&quot;" u="1"/>
        <s v="ООО &quot;АТЛАНТИКА&quot;" u="1"/>
        <s v="ООО &quot;ДАЛЬРЫБХОЛОД&quot;" u="1"/>
        <s v="ООО &quot;МЕГА&quot;" u="1"/>
        <s v="ООО &quot;ЭДВАНС&quot;" u="1"/>
        <s v="ООО &quot;ЛА МАРЕ&quot;" u="1"/>
        <s v="ООО &quot;ПРЕРИАЛЬ&quot;" u="1"/>
        <s v="ООО &quot;ТОРГОВЫЙ ДОМ &quot;ДАЛЬПРОМРЫБА&quot;" u="1"/>
        <s v="ООО &quot;ЧАРОЕН ПОКПАНД ФУДС&quot; (ЗАРУБЕЖНЫЕ ИНВЕСТИЦИИ)" u="1"/>
        <s v="ООО &quot;СКАЙ-Ф&quot; МРК" u="1"/>
        <s v="ООО &quot;ТОРГОВЫЙ ДОМ &quot;ГЛОБАЛ ФУДС&quot;" u="1"/>
        <s v="ООО &quot;ИЛЕКС&quot;" u="1"/>
        <s v="ОАО &quot;АРХАНГЕЛЬСКИЙ ТРАЛОВЫЙ ФЛОТ&quot;" u="1"/>
        <s v="ООО &quot;ОМЕГА&quot;" u="1"/>
        <s v="ООО &quot;ТД АМАРЕ&quot;" u="1"/>
        <s v="ЗАО &quot;АТЛАНТ-ПАСИФИК&quot;" u="1"/>
        <s v="ТРИ ОКЕАНА ООО" u="1"/>
        <s v="ООО &quot;ТК ЛАГУНА&quot;" u="1"/>
        <s v="РУССКАЯ РЫБНАЯ КОМПАНИЯ" u="1"/>
        <s v="ООО &quot;НИНЬЯ&quot;" u="1"/>
        <s v="ООО &quot;БАЛТИК КОСТ ТРЕЙДИНГ&quot;" u="1"/>
        <s v="ООО&quot;ТОРГОВЫЙ ДОМ &quot;ДАНСТОК&quot;" u="1"/>
        <s v="ООО &quot;ФЛАЙФИШ&quot;" u="1"/>
        <s v="ООО &quot;ЭКОФУДСЕРВИС&quot;" u="1"/>
        <s v="ООО &quot;АТЛАНТРЫБТОРГ&quot;" u="1"/>
        <s v="ООО &quot;ДЕНИКА&quot;" u="1"/>
        <s v="ООО &quot;СЕБАСТЕС&quot;" u="1"/>
        <s v="ООО &quot;РИФ-ТРЕЙД&quot;" u="1"/>
        <s v="ООО &quot;АМИФИШ&quot;" u="1"/>
        <s v="ООО &quot;РОССТОРГ&quot;" u="1"/>
        <s v="ООО &quot;БЕСТ ФУД&quot;" u="1"/>
        <s v="ООО &quot;МОРЕОДОР&quot;" u="1"/>
        <s v="ООО &quot;УЛЬТРА ФИШ&quot;" u="1"/>
        <s v="OOO &quot;БАЛТ-СЕРВИС&quot;" u="1"/>
        <s v="ООО &quot;ФФ &quot;СОДРУЖЕСТВО КОММЕРЧЕСКОГО СОДЕЙСТВИЯ&quot;" u="1"/>
      </sharedItems>
    </cacheField>
    <cacheField name="признак контейнерных перевозок" numFmtId="0">
      <sharedItems containsBlank="1"/>
    </cacheField>
    <cacheField name="ФИО лица,заполнившего ГТД" numFmtId="0">
      <sharedItems containsBlank="1"/>
    </cacheField>
    <cacheField name="Номер телефона (код, номер)" numFmtId="0">
      <sharedItems containsBlank="1"/>
    </cacheField>
    <cacheField name="Номер свидет-ва о включении в Реестр там.брокеров/номер лицензии/копии лицензии" numFmtId="0">
      <sharedItems containsBlank="1" count="66">
        <s v=" ЗАО &quot;ТЛК&quot;"/>
        <s v="НРБ"/>
        <m/>
        <s v="" u="1"/>
        <s v="0160/00" u="1"/>
        <s v="ГК Гарпун" u="1"/>
        <s v="0170/00" u="1"/>
        <s v="0391/00" u="1"/>
        <s v="0170/01" u="1"/>
        <s v="0190/00" u="1"/>
        <s v=" ООО &quot;Фарватер&quot;" u="1"/>
        <s v="0295/00" u="1"/>
        <s v="ЗАО &quot;ТЛК&quot;" u="1"/>
        <s v="0095/01" u="1"/>
        <s v="0369/00" u="1"/>
        <s v="0233/01" u="1"/>
        <s v="0168/00" u="1"/>
        <s v="0117/01" u="1"/>
        <s v=" ООО &quot;Бадис&quot;" u="1"/>
        <s v="0157/00" u="1"/>
        <s v="ООО &lt;ТП&gt;" u="1"/>
        <s v="0442/00" u="1"/>
        <s v="ООО &lt;ТАНДЕМ&gt;" u="1"/>
        <s v="ООО &lt;Альянс-Логистик&gt;" u="1"/>
        <s v="0136/00" u="1"/>
        <s v="ЗАО &lt;РОСТЭК-Северо-Запад&gt;" u="1"/>
        <s v="0200/00" u="1"/>
        <s v="ООО «Транс Логистик»" u="1"/>
        <s v="ООО &quot;Три Океана&quot;" u="1"/>
        <s v="0505/00" u="1"/>
        <s v="ООО&lt;Юнион Логистик&gt;" u="1"/>
        <s v="ООО &lt;Транс-Бизнес Брокер&gt;" u="1"/>
        <s v="0081/00" u="1"/>
        <s v=" ООО &quot;ТЛК&quot;" u="1"/>
        <s v="0492/00" u="1"/>
        <s v="«ООО «Санкт Петерфиск»» " u="1"/>
        <s v="ООО &lt;Транспорт девелопмент групп&gt;" u="1"/>
        <s v=" ООО &lt;Альянс-Логистик&gt;" u="1"/>
        <s v="ООО &quot;Транслайн" u="1"/>
        <s v="ООО &quot;Балтика Транс" u="1"/>
        <s v="0154/00" u="1"/>
        <s v="ЗАО &lt;СЗТТ&gt;" u="1"/>
        <s v="ООО &lt;ЛПМ-Брокер&gt;" u="1"/>
        <s v=" ООО &lt;ТП&gt;" u="1"/>
        <s v="ООО &lt;Инкотек-ТБ&gt;" u="1"/>
        <s v="ООО &quot;Вавилон&quot;" u="1"/>
        <s v="0089/01" u="1"/>
        <s v="0027/01" u="1"/>
        <s v="ООО &lt;ДАЛК&gt;" u="1"/>
        <s v="ООО «Паллада»" u="1"/>
        <s v="0067/00" u="1"/>
        <s v="0383/00" u="1"/>
        <s v="ООО &lt;ТЭФ &lt;Балт-Форвард&gt;" u="1"/>
        <s v="0027/03" u="1"/>
        <s v="0383/01" u="1"/>
        <s v="ООО СВТС" u="1"/>
        <s v="ООО &lt;НБА&gt;" u="1"/>
        <s v="0372/00" u="1"/>
        <s v="«ООО «Санкт Петерфиск»" u="1"/>
        <s v="0351/00" u="1"/>
        <s v="ООО &lt;Аривист-Консалт&gt;" u="1"/>
        <s v="ООО &lt;Санкт-Петербургский таможенный консультант&gt;" u="1"/>
        <s v="ООО &quot;МТТ&quot;" u="1"/>
        <s v="0109/00" u="1"/>
        <s v="ООО &lt;Р-БрокеР&gt;" u="1"/>
        <s v="0096/00" u="1"/>
      </sharedItems>
    </cacheField>
    <cacheField name="Номер договора тамож.брокера с декларантом" numFmtId="0">
      <sharedItems containsBlank="1"/>
    </cacheField>
    <cacheField name="страна происхождения" numFmtId="0">
      <sharedItems containsBlank="1" count="31">
        <s v="ЧИЛИ"/>
        <s v="НОРВЕГИЯ"/>
        <m/>
        <s v="РОССИЯ" u="1"/>
        <s v="КАНАДА" u="1"/>
        <s v="ЭКВАДОР" u="1"/>
        <s v="СОЕДИНЕННЫЕ ШТАТЫ" u="1"/>
        <s v="ВЬЕТНАМ" u="1"/>
        <s v="ЯПОНИЯ" u="1"/>
        <s v="ТАИЛАНД" u="1"/>
        <s v="ФАРЕРСКИЕ ОСТРОВА" u="1"/>
        <s v="ИСПАНИЯ" u="1"/>
        <s v="МАРОККО" u="1"/>
        <s v="УРУГВАЙ" u="1"/>
        <s v="СОЕДИНЕННОЕ КОРОЛЕВСТВО" u="1"/>
        <s v="ТАЙВАНЬ (КИТАЙ)" u="1"/>
        <s v="СЕЙШЕЛЫ" u="1"/>
        <s v="ДАНИЯ" u="1"/>
        <s v="КИТАЙ" u="1"/>
        <s v="ИСЛАНДИЯ" u="1"/>
        <s v="ИНДОНЕЗИЯ" u="1"/>
        <s v="ГРЕЦИЯ" u="1"/>
        <s v="ПЕРУ" u="1"/>
        <s v="ПОРТУГАЛИЯ" u="1"/>
        <s v="РАЗНЫЕ" u="1"/>
        <s v="ИНДИЯ" u="1"/>
        <s v="ФРАНЦИЯ" u="1"/>
        <s v="НОВАЯ ЗЕЛАНДИЯ" u="1"/>
        <s v="МАВРИТАНИЯ" u="1"/>
        <s v="АРГЕНТИНА" u="1"/>
        <s v="БАНГЛАДЕШ" u="1"/>
      </sharedItems>
    </cacheField>
    <cacheField name="страна отправления" numFmtId="0">
      <sharedItems containsBlank="1"/>
    </cacheField>
    <cacheField name="наименование отправителя" numFmtId="0">
      <sharedItems containsBlank="1"/>
    </cacheField>
    <cacheField name="процедура" numFmtId="0">
      <sharedItems containsBlank="1"/>
    </cacheField>
    <cacheField name="направление перемещения товара" numFmtId="0">
      <sharedItems containsBlank="1"/>
    </cacheField>
    <cacheField name="условия поставки" numFmtId="0">
      <sharedItems containsBlank="1"/>
    </cacheField>
    <cacheField name="пункт поставки товара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047">
  <r>
    <x v="0"/>
    <d v="2013-01-17T00:00:00"/>
    <n v="2"/>
    <x v="0"/>
    <s v="ЛОСОСЬ АТЛАНТИЧЕСКИЙ (SALMO SALAR), МОРОЖЕННЫЙ, ЦЕЛЫЙ, ПОТРОШЕНЫЙ, СОРТ GRADE: РАЗМ. РЯД: 3-4 КГ/ШТ В 28 КАРТОННЫХ КОРОБКАХ, ВЕСОМ НЕТТО 720КГ, ТЕХНОЛОГИЧЕСКИМ ВЕСОМ 759,2КГ;"/>
    <s v="CL"/>
    <n v="1232"/>
    <x v="0"/>
    <n v="0"/>
    <s v=""/>
    <n v="30.253699999999998"/>
    <s v="1"/>
    <s v="2"/>
    <n v="112092.98"/>
    <n v="3705.1"/>
    <n v="3.181"/>
    <n v="3.1808893132570071"/>
    <s v="468"/>
    <n v="1365.33"/>
    <s v="7840012043"/>
    <x v="0"/>
    <s v="7840012043"/>
    <x v="0"/>
    <s v="1"/>
    <s v="МАКСИМОВ"/>
    <s v="346-74-05"/>
    <x v="0"/>
    <s v="0007/01-09-21Т/11"/>
    <x v="0"/>
    <s v="ЧИЛИ"/>
    <s v="INTEGRA CHILE S.A."/>
    <s v="4000000"/>
    <s v="ИМ"/>
    <s v="CFR"/>
    <s v="САНКТ-ПЕТЕРБУРГ"/>
  </r>
  <r>
    <x v="0"/>
    <d v="2013-01-17T00:00:00"/>
    <n v="1"/>
    <x v="0"/>
    <s v="ЛОСОСЬ АТЛАНТИЧЕСКИЙ (SALMO SALAR), МОРОЖЕННЫЙ, ЦЕЛЫЙ, ПОТРОШЕНЫЙ, СОРТ INDUSTRIAL A: РАЗМ. РЯД: 3-4КГ/ШТ В 279 КАРТОННЫХ КОРОБКАХ, ВЕСОМ НЕТТО 7217КГ, ТЕХНОЛОГИЧЕСКИМ ВЕСОМ 7607,6КГ; РАЗМ. РЯД: 4-5КГ/ШТ В 42 КАРТОННЫХ КОРОБКАХ,"/>
    <s v="CL"/>
    <n v="20228"/>
    <x v="1"/>
    <n v="0"/>
    <s v=""/>
    <n v="30.253699999999998"/>
    <s v="1"/>
    <s v="2"/>
    <n v="1843959.99"/>
    <n v="60949.9"/>
    <n v="3.1840000000000002"/>
    <n v="3.1838929756900578"/>
    <s v="468"/>
    <n v="22641.83"/>
    <s v="7840012043"/>
    <x v="0"/>
    <s v="7840012043"/>
    <x v="0"/>
    <s v="1"/>
    <s v="МАКСИМОВ"/>
    <s v="346-74-05"/>
    <x v="0"/>
    <s v="0007/01-09-21Т/11"/>
    <x v="0"/>
    <s v="ЧИЛИ"/>
    <s v="INTEGRA CHILE S.A."/>
    <s v="4000000"/>
    <s v="ИМ"/>
    <s v="CFR"/>
    <s v="САНКТ-ПЕТЕРБУРГ"/>
  </r>
  <r>
    <x v="0"/>
    <d v="2013-01-17T00:00:00"/>
    <n v="3"/>
    <x v="0"/>
    <s v="ЛОСОСЬ АТЛАНТИЧЕСКИЙ (SALMO SALAR), МОРОЖЕННЫЙ, ЦЕЛЫЙ, ПОТРОШЕНЫЙ, СОРТ PREMIUM РАЗМ. РЯД: 9-10 КГ/ШТ В 1 КАРТОННОЙ КОРОБКЕ, ВЕСОМ НЕТТО 27КГ, ТЕХНОЛОГИЧЕСКИМ ВЕСОМ 28,4КГ;"/>
    <s v="CL"/>
    <n v="30"/>
    <x v="2"/>
    <n v="0"/>
    <s v=""/>
    <n v="30.253699999999998"/>
    <s v="1"/>
    <s v="2"/>
    <n v="2736.45"/>
    <n v="90.45"/>
    <n v="3.1850000000000001"/>
    <n v="3.1848624544910749"/>
    <s v="468"/>
    <n v="33.33"/>
    <s v="7840012043"/>
    <x v="0"/>
    <s v="7840012043"/>
    <x v="0"/>
    <s v="1"/>
    <s v="МАКСИМОВ"/>
    <s v="346-74-05"/>
    <x v="0"/>
    <s v="0007/01-09-21Т/11"/>
    <x v="0"/>
    <s v="ЧИЛИ"/>
    <s v="INTEGRA CHILE S.A."/>
    <s v="4000000"/>
    <s v="ИМ"/>
    <s v="CFR"/>
    <s v="САНКТ-ПЕТЕРБУРГ"/>
  </r>
  <r>
    <x v="1"/>
    <d v="2013-01-17T00:00:00"/>
    <n v="1"/>
    <x v="1"/>
    <s v="ЛОСОСЬ АТЛАНТИЧЕСКИЙ (SALMO SALAR) ОХЛАЖДЕННЫЙ С ГОЛОВОЙ И ЖАБРАМИ,ХВОСТОМ И ПЛАВНИКАМИ,ПОТРОШЕНЫЙ, ПЕРЕСЫПАН КРОШКОЙ ЛЬДА.КОД ОКП 92 6120."/>
    <s v="NO"/>
    <n v="20215"/>
    <x v="3"/>
    <n v="0"/>
    <s v=""/>
    <n v="30.3399"/>
    <s v="1"/>
    <s v="0"/>
    <n v="3250374.54"/>
    <n v="107132.01"/>
    <n v="6.49"/>
    <n v="6.4897459518226635"/>
    <s v="664"/>
    <n v="32172.54"/>
    <s v="7701174512"/>
    <x v="1"/>
    <s v="7701174512"/>
    <x v="1"/>
    <s v="0"/>
    <s v="СЕРГЕЕВА"/>
    <s v="4562479"/>
    <x v="1"/>
    <s v="0133/00-01"/>
    <x v="1"/>
    <s v="НОРВЕГИЯ"/>
    <s v="MARINE HARVEST NORWAY AS"/>
    <s v="4000000"/>
    <s v="ИМ"/>
    <s v="FCA"/>
    <s v="ХЕРОЙ"/>
  </r>
  <r>
    <x v="2"/>
    <d v="2013-01-17T00:00:00"/>
    <n v="1"/>
    <x v="1"/>
    <s v="ЛОСОСЬ АТЛАНТИЧЕСКИЙ (SALMO SALAR) ОХЛАЖДЕННЫЙ С ГОЛОВОЙ И ЖАБРАМИ,ХВОСТОМ И ПЛАВНИКАМИ,ПОТРОШЕНЫЙ, ПЕРЕСЫПАН КРОШКОЙ ЛЬДА.КОД ОКП 92 6120.  КАЧЕСТВО СУП,РАЗМЕРНЫЙ РЯД:4-5КГ/ШТ 405КОР 8903,08КГ;5-6КГ/ШТ 289КОР 6092,65КГ;  КАЧЕСТВО ОРД,РАЗМЕРНЫЙ РЯД:4"/>
    <s v="NO"/>
    <n v="19952"/>
    <x v="4"/>
    <n v="0"/>
    <s v=""/>
    <n v="30.3399"/>
    <s v="1"/>
    <s v="0"/>
    <n v="3202002.42"/>
    <n v="105537.67"/>
    <n v="6.476"/>
    <n v="6.4757049663055621"/>
    <s v="416"/>
    <n v="31697.43"/>
    <s v="7701174512"/>
    <x v="1"/>
    <s v="7701174512"/>
    <x v="1"/>
    <s v="0"/>
    <s v="СЕРГЕЕВА"/>
    <s v="4562479"/>
    <x v="1"/>
    <s v="0133/00-01"/>
    <x v="1"/>
    <s v="НОРВЕГИЯ"/>
    <s v="MARINE HARVEST NORWAY AS"/>
    <s v="4000000"/>
    <s v="ИМ"/>
    <s v="FCA"/>
    <s v="ХЕРОЙ"/>
  </r>
  <r>
    <x v="3"/>
    <d v="2013-01-17T00:00:00"/>
    <n v="1"/>
    <x v="1"/>
    <s v="ЛОСОСЬ АТЛАНТИЧЕСКИЙ (SALMO SALAR) ОХЛАЖДЕННЫЙ С ГОЛОВОЙ И ЖАБРАМИ,ХВОСТОМ И ПЛАВНИКАМИ,ПОТРОШЕНЫЙ, ПЕРЕСЫПАН КРОШКОЙ ЛЬДА.КОД ОКП 92 6123.  КАЧЕСТВО СУП,РАЗМЕРНЫЙ РЯД:4-5КГ/ШТ 90КОР 2010,68КГ;5-6КГ/ШТ 393КОР 8517,66КГ;  6-7КГ/ШТ 315КОР 6008,66КГ."/>
    <s v="NO"/>
    <n v="20371"/>
    <x v="5"/>
    <n v="0"/>
    <s v=""/>
    <n v="30.3399"/>
    <s v="1"/>
    <s v="0"/>
    <n v="3260991.38"/>
    <n v="107481.94"/>
    <n v="6.4989999999999997"/>
    <n v="6.4994825095755715"/>
    <s v="647"/>
    <n v="32276.82"/>
    <s v="7701174512"/>
    <x v="1"/>
    <s v="7701174512"/>
    <x v="1"/>
    <s v="0"/>
    <s v="СЕРГЕЕВА"/>
    <s v="456-24-79"/>
    <x v="1"/>
    <s v="0133/00-01"/>
    <x v="1"/>
    <s v="НОРВЕГИЯ"/>
    <s v="TROIKA SEAFOOD AS"/>
    <s v="4000000"/>
    <s v="ИМ"/>
    <s v="FCA"/>
    <s v="КИРКЕНЕС,НОРВЕГИЯ"/>
  </r>
  <r>
    <x v="4"/>
    <d v="2013-01-17T00:00:00"/>
    <n v="1"/>
    <x v="2"/>
    <s v="ФОРЕЛЬ ВИДА ONCORHYNCHUS MYKISS, ОХЛАЖДЕННАЯ, ПОТРОШЕННАЯ,С ГОЛОВОЙ И ЖАБРАМИ, ХВОСТОМ И ПЛАВНИКАМИ.КОД ОКП 926123.КАЧЕСТВО СУП,РАЗМЕРНЫЙ РЯД:2-3КГ/ШТ 20КОР 446,9КГ;  3-4КГ/ШТ 348КОР 7447,72КГ;4-5КГ/ШТ 326КОР 7152,9КГ;5-6КГ/ШТ 68КОР 1443,96КГ;6-7КГ/Ш"/>
    <s v="NO"/>
    <n v="20197"/>
    <x v="6"/>
    <n v="0"/>
    <s v=""/>
    <n v="30.3399"/>
    <s v="1"/>
    <s v="0"/>
    <n v="3370533.58"/>
    <n v="111092.44"/>
    <n v="6.7060000000000004"/>
    <n v="6.7061968004773824"/>
    <s v="608"/>
    <n v="23576.61"/>
    <s v="7701174512"/>
    <x v="1"/>
    <s v="7701174512"/>
    <x v="1"/>
    <s v="0"/>
    <s v="СЕРГЕЕВА"/>
    <s v="4562479"/>
    <x v="1"/>
    <s v="0133/00-01"/>
    <x v="1"/>
    <s v="НОРВЕГИЯ"/>
    <s v="ORION SEAFOOD AS"/>
    <s v="4000000"/>
    <s v="ИМ"/>
    <s v="FCA"/>
    <s v="АЛЕСУНД НОРВЕГИЯ"/>
  </r>
  <r>
    <x v="5"/>
    <d v="2013-01-17T00:00:00"/>
    <n v="1"/>
    <x v="1"/>
    <s v="ЛОСОСЬ АТЛАНТИЧЕСКИЙ (SALMO SALAR) ОХЛАЖДЕННЫЙ С ГОЛОВОЙ И ЖАБРАМИ,ХВОСТОМ И ПЛАВНИКАМИ,ПОТРОШЕНЫЙ, ПЕРЕСЫПАН КРОШКОЙ ЛЬДА.КОД ОКП 92 6120.  КАЧЕСТВО СУП,РАЗМЕРНЫЙ РЯД:5-6КГ/ШТ 702КОР 15281,52КГ;6-7КГ/ШТ 54КОР 1029,59КГ."/>
    <s v="NO"/>
    <n v="19969"/>
    <x v="7"/>
    <n v="0"/>
    <s v=""/>
    <n v="30.3399"/>
    <s v="1"/>
    <s v="0"/>
    <n v="3218142.29"/>
    <n v="106069.64"/>
    <n v="6.5030000000000001"/>
    <n v="6.5029075665748968"/>
    <s v="416"/>
    <n v="31855.95"/>
    <s v="7701174512"/>
    <x v="1"/>
    <s v="7701174512"/>
    <x v="1"/>
    <s v="0"/>
    <s v="СЕРГЕЕВА"/>
    <s v="4562479"/>
    <x v="1"/>
    <s v="0133/00-01"/>
    <x v="1"/>
    <s v="НОРВЕГИЯ"/>
    <s v="MARINE HARVEST NORWAY AS"/>
    <s v="4000000"/>
    <s v="ИМ"/>
    <s v="FCA"/>
    <s v="КНАРРЛАГСУНД"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  <r>
    <x v="6"/>
    <m/>
    <m/>
    <x v="3"/>
    <m/>
    <m/>
    <m/>
    <x v="8"/>
    <m/>
    <m/>
    <m/>
    <m/>
    <m/>
    <m/>
    <m/>
    <m/>
    <m/>
    <m/>
    <m/>
    <m/>
    <x v="2"/>
    <m/>
    <x v="2"/>
    <m/>
    <m/>
    <m/>
    <x v="2"/>
    <m/>
    <x v="2"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СводнаяТаблица6" cacheId="81" applyNumberFormats="0" applyBorderFormats="0" applyFontFormats="0" applyPatternFormats="0" applyAlignmentFormats="0" applyWidthHeightFormats="1" dataCaption="Значения" updatedVersion="4" minRefreshableVersion="3" rowGrandTotals="0" colGrandTotals="0" itemPrintTitles="1" createdVersion="4" indent="0" showHeaders="0" outline="1" outlineData="1" multipleFieldFilters="0">
  <location ref="E12:F13" firstHeaderRow="1" firstDataRow="1" firstDataCol="1" rowPageCount="1" colPageCount="1"/>
  <pivotFields count="35">
    <pivotField axis="axisRow" dataField="1" showAll="0">
      <items count="547">
        <item m="1" x="346"/>
        <item m="1" x="489"/>
        <item m="1" x="196"/>
        <item m="1" x="399"/>
        <item m="1" x="418"/>
        <item m="1" x="77"/>
        <item m="1" x="25"/>
        <item m="1" x="181"/>
        <item m="1" x="400"/>
        <item m="1" x="452"/>
        <item m="1" x="136"/>
        <item m="1" x="284"/>
        <item m="1" x="344"/>
        <item m="1" x="366"/>
        <item m="1" x="314"/>
        <item m="1" x="244"/>
        <item m="1" x="202"/>
        <item m="1" x="242"/>
        <item m="1" x="30"/>
        <item m="1" x="59"/>
        <item m="1" x="61"/>
        <item m="1" x="121"/>
        <item m="1" x="36"/>
        <item m="1" x="296"/>
        <item m="1" x="39"/>
        <item m="1" x="297"/>
        <item m="1" x="286"/>
        <item m="1" x="317"/>
        <item m="1" x="306"/>
        <item m="1" x="445"/>
        <item m="1" x="486"/>
        <item m="1" x="51"/>
        <item m="1" x="519"/>
        <item m="1" x="505"/>
        <item m="1" x="458"/>
        <item m="1" x="461"/>
        <item m="1" x="462"/>
        <item m="1" x="396"/>
        <item m="1" x="154"/>
        <item m="1" x="222"/>
        <item m="1" x="496"/>
        <item m="1" x="281"/>
        <item m="1" x="357"/>
        <item m="1" x="490"/>
        <item m="1" x="433"/>
        <item m="1" x="435"/>
        <item m="1" x="449"/>
        <item m="1" x="17"/>
        <item m="1" x="69"/>
        <item m="1" x="130"/>
        <item m="1" x="322"/>
        <item m="1" x="361"/>
        <item m="1" x="508"/>
        <item m="1" x="60"/>
        <item m="1" x="230"/>
        <item m="1" x="453"/>
        <item m="1" x="124"/>
        <item m="1" x="504"/>
        <item m="1" x="152"/>
        <item m="1" x="228"/>
        <item m="1" x="155"/>
        <item m="1" x="354"/>
        <item m="1" x="356"/>
        <item m="1" x="288"/>
        <item m="1" x="358"/>
        <item m="1" x="392"/>
        <item m="1" x="408"/>
        <item m="1" x="410"/>
        <item m="1" x="440"/>
        <item m="1" x="431"/>
        <item m="1" x="443"/>
        <item m="1" x="389"/>
        <item m="1" x="533"/>
        <item m="1" x="275"/>
        <item m="1" x="82"/>
        <item m="1" x="245"/>
        <item m="1" x="348"/>
        <item m="1" x="234"/>
        <item m="1" x="325"/>
        <item m="1" x="16"/>
        <item m="1" x="37"/>
        <item m="1" x="67"/>
        <item m="1" x="76"/>
        <item m="1" x="238"/>
        <item m="1" x="184"/>
        <item m="1" x="451"/>
        <item m="1" x="507"/>
        <item m="1" x="427"/>
        <item m="1" x="459"/>
        <item m="1" x="437"/>
        <item m="1" x="260"/>
        <item m="1" x="349"/>
        <item m="1" x="425"/>
        <item m="1" x="176"/>
        <item m="1" x="157"/>
        <item m="1" x="215"/>
        <item m="1" x="141"/>
        <item m="1" x="178"/>
        <item m="1" x="125"/>
        <item m="1" x="394"/>
        <item m="1" x="360"/>
        <item m="1" x="347"/>
        <item m="1" x="307"/>
        <item m="1" x="377"/>
        <item m="1" x="450"/>
        <item m="1" x="502"/>
        <item m="1" x="407"/>
        <item m="1" x="472"/>
        <item m="1" x="479"/>
        <item m="1" x="395"/>
        <item m="1" x="515"/>
        <item m="1" x="537"/>
        <item m="1" x="44"/>
        <item m="1" x="117"/>
        <item m="1" x="539"/>
        <item m="1" x="97"/>
        <item m="1" x="247"/>
        <item m="1" x="192"/>
        <item m="1" x="352"/>
        <item m="1" x="243"/>
        <item m="1" x="313"/>
        <item m="1" x="473"/>
        <item m="1" x="454"/>
        <item m="1" x="83"/>
        <item m="1" x="158"/>
        <item m="1" x="304"/>
        <item m="1" x="375"/>
        <item m="1" x="53"/>
        <item m="1" x="522"/>
        <item m="1" x="74"/>
        <item m="1" x="204"/>
        <item m="1" x="170"/>
        <item m="1" x="353"/>
        <item m="1" x="417"/>
        <item m="1" x="484"/>
        <item m="1" x="301"/>
        <item m="1" x="438"/>
        <item m="1" x="100"/>
        <item m="1" x="266"/>
        <item m="1" x="177"/>
        <item m="1" x="257"/>
        <item m="1" x="332"/>
        <item m="1" x="302"/>
        <item m="1" x="378"/>
        <item m="1" x="457"/>
        <item m="1" x="86"/>
        <item m="1" x="149"/>
        <item m="1" x="150"/>
        <item m="1" x="290"/>
        <item m="1" x="321"/>
        <item m="1" x="362"/>
        <item m="1" x="26"/>
        <item m="1" x="144"/>
        <item m="1" x="187"/>
        <item m="1" x="205"/>
        <item m="1" x="298"/>
        <item m="1" x="190"/>
        <item m="1" x="134"/>
        <item m="1" x="208"/>
        <item m="1" x="326"/>
        <item m="1" x="365"/>
        <item m="1" x="54"/>
        <item m="1" x="341"/>
        <item m="1" x="330"/>
        <item m="1" x="305"/>
        <item m="1" x="422"/>
        <item m="1" x="85"/>
        <item m="1" x="223"/>
        <item m="1" x="444"/>
        <item m="1" x="535"/>
        <item m="1" x="22"/>
        <item m="1" x="517"/>
        <item m="1" x="127"/>
        <item m="1" x="273"/>
        <item m="1" x="197"/>
        <item m="1" x="460"/>
        <item m="1" x="46"/>
        <item m="1" x="387"/>
        <item m="1" x="503"/>
        <item m="1" x="367"/>
        <item m="1" x="319"/>
        <item m="1" x="419"/>
        <item m="1" x="495"/>
        <item m="1" x="432"/>
        <item m="1" x="441"/>
        <item m="1" x="32"/>
        <item m="1" x="259"/>
        <item m="1" x="409"/>
        <item m="1" x="420"/>
        <item m="1" x="463"/>
        <item m="1" x="442"/>
        <item m="1" x="446"/>
        <item m="1" x="498"/>
        <item m="1" x="231"/>
        <item m="1" x="159"/>
        <item m="1" x="43"/>
        <item m="1" x="7"/>
        <item m="1" x="20"/>
        <item m="1" x="105"/>
        <item m="1" x="135"/>
        <item m="1" x="113"/>
        <item m="1" x="64"/>
        <item m="1" x="509"/>
        <item m="1" x="49"/>
        <item m="1" x="160"/>
        <item m="1" x="455"/>
        <item m="1" x="372"/>
        <item m="1" x="456"/>
        <item m="1" x="478"/>
        <item m="1" x="45"/>
        <item m="1" x="195"/>
        <item m="1" x="291"/>
        <item m="1" x="413"/>
        <item m="1" x="333"/>
        <item m="1" x="334"/>
        <item m="1" x="436"/>
        <item m="1" x="501"/>
        <item m="1" x="29"/>
        <item m="1" x="328"/>
        <item m="1" x="289"/>
        <item m="1" x="414"/>
        <item m="1" x="91"/>
        <item m="1" x="23"/>
        <item m="1" x="491"/>
        <item m="1" x="518"/>
        <item m="1" x="12"/>
        <item m="1" x="185"/>
        <item m="1" x="203"/>
        <item m="1" x="131"/>
        <item m="1" x="267"/>
        <item m="1" x="324"/>
        <item m="1" x="397"/>
        <item m="1" x="236"/>
        <item m="1" x="544"/>
        <item m="1" x="48"/>
        <item m="1" x="506"/>
        <item m="1" x="261"/>
        <item m="1" x="368"/>
        <item m="1" x="320"/>
        <item m="1" x="364"/>
        <item m="1" x="402"/>
        <item m="1" x="424"/>
        <item m="1" x="469"/>
        <item m="1" x="55"/>
        <item m="1" x="142"/>
        <item m="1" x="162"/>
        <item m="1" x="65"/>
        <item m="1" x="126"/>
        <item m="1" x="102"/>
        <item m="1" x="66"/>
        <item m="1" x="164"/>
        <item m="1" x="200"/>
        <item m="1" x="221"/>
        <item m="1" x="146"/>
        <item m="1" x="280"/>
        <item m="1" x="369"/>
        <item m="1" x="252"/>
        <item m="1" x="287"/>
        <item m="1" x="318"/>
        <item m="1" x="343"/>
        <item m="1" x="359"/>
        <item m="1" x="370"/>
        <item m="1" x="300"/>
        <item m="1" x="258"/>
        <item m="1" x="303"/>
        <item m="1" x="411"/>
        <item m="1" x="384"/>
        <item m="1" x="429"/>
        <item m="1" x="466"/>
        <item m="1" x="475"/>
        <item m="1" x="476"/>
        <item m="1" x="527"/>
        <item m="1" x="38"/>
        <item m="1" x="19"/>
        <item m="1" x="8"/>
        <item x="0"/>
        <item m="1" x="219"/>
        <item m="1" x="276"/>
        <item m="1" x="277"/>
        <item m="1" x="186"/>
        <item m="1" x="246"/>
        <item m="1" x="145"/>
        <item m="1" x="224"/>
        <item m="1" x="308"/>
        <item m="1" x="335"/>
        <item m="1" x="235"/>
        <item m="1" x="268"/>
        <item m="1" x="337"/>
        <item m="1" x="271"/>
        <item m="1" x="416"/>
        <item m="1" x="500"/>
        <item m="1" x="541"/>
        <item m="1" x="28"/>
        <item m="1" x="543"/>
        <item m="1" x="62"/>
        <item m="1" x="151"/>
        <item m="1" x="173"/>
        <item m="1" x="210"/>
        <item m="1" x="211"/>
        <item m="1" x="174"/>
        <item m="1" x="390"/>
        <item m="1" x="282"/>
        <item m="1" x="371"/>
        <item m="1" x="393"/>
        <item m="1" x="428"/>
        <item m="1" x="439"/>
        <item m="1" x="430"/>
        <item m="1" x="421"/>
        <item m="1" x="385"/>
        <item m="1" x="423"/>
        <item m="1" x="434"/>
        <item m="1" x="468"/>
        <item m="1" x="448"/>
        <item m="1" x="471"/>
        <item m="1" x="31"/>
        <item m="1" x="47"/>
        <item m="1" x="99"/>
        <item m="1" x="78"/>
        <item m="1" x="530"/>
        <item m="1" x="33"/>
        <item m="1" x="115"/>
        <item m="1" x="212"/>
        <item m="1" x="213"/>
        <item m="1" x="175"/>
        <item m="1" x="140"/>
        <item m="1" x="214"/>
        <item m="1" x="232"/>
        <item m="1" x="262"/>
        <item m="1" x="404"/>
        <item m="1" x="340"/>
        <item m="1" x="355"/>
        <item m="1" x="405"/>
        <item m="1" x="285"/>
        <item m="1" x="316"/>
        <item m="1" x="342"/>
        <item m="1" x="391"/>
        <item m="1" x="406"/>
        <item m="1" x="331"/>
        <item m="1" x="256"/>
        <item m="1" x="345"/>
        <item m="1" x="474"/>
        <item m="1" x="492"/>
        <item m="1" x="516"/>
        <item m="1" x="520"/>
        <item m="1" x="467"/>
        <item m="1" x="497"/>
        <item m="1" x="523"/>
        <item m="1" x="386"/>
        <item m="1" x="525"/>
        <item m="1" x="447"/>
        <item m="1" x="470"/>
        <item m="1" x="388"/>
        <item m="1" x="403"/>
        <item m="1" x="499"/>
        <item m="1" x="528"/>
        <item m="1" x="483"/>
        <item m="1" x="510"/>
        <item m="1" x="532"/>
        <item m="1" x="87"/>
        <item m="1" x="103"/>
        <item m="1" x="89"/>
        <item m="1" x="106"/>
        <item m="1" x="92"/>
        <item m="1" x="10"/>
        <item m="1" x="24"/>
        <item m="1" x="52"/>
        <item m="1" x="114"/>
        <item m="1" x="41"/>
        <item m="1" x="95"/>
        <item m="1" x="179"/>
        <item m="1" x="241"/>
        <item m="1" x="272"/>
        <item m="1" x="180"/>
        <item m="1" x="218"/>
        <item m="1" x="464"/>
        <item m="1" x="524"/>
        <item m="1" x="13"/>
        <item m="1" x="122"/>
        <item m="1" x="168"/>
        <item m="1" x="128"/>
        <item m="1" x="198"/>
        <item m="1" x="183"/>
        <item m="1" x="201"/>
        <item m="1" x="220"/>
        <item m="1" x="339"/>
        <item m="1" x="279"/>
        <item m="1" x="465"/>
        <item m="1" x="156"/>
        <item m="1" x="216"/>
        <item m="1" x="217"/>
        <item m="1" x="239"/>
        <item m="1" x="79"/>
        <item m="1" x="161"/>
        <item m="1" x="229"/>
        <item m="1" x="494"/>
        <item m="1" x="526"/>
        <item m="1" x="540"/>
        <item m="1" x="14"/>
        <item m="1" x="27"/>
        <item m="1" x="68"/>
        <item m="1" x="84"/>
        <item m="1" x="165"/>
        <item m="1" x="166"/>
        <item m="1" x="248"/>
        <item m="1" x="188"/>
        <item m="1" x="225"/>
        <item m="1" x="254"/>
        <item m="1" x="374"/>
        <item m="1" x="412"/>
        <item m="1" x="415"/>
        <item m="1" x="263"/>
        <item m="1" x="292"/>
        <item m="1" x="379"/>
        <item m="1" x="477"/>
        <item m="1" x="426"/>
        <item m="1" x="481"/>
        <item m="1" x="538"/>
        <item m="1" x="11"/>
        <item m="1" x="521"/>
        <item m="1" x="56"/>
        <item m="1" x="57"/>
        <item m="1" x="73"/>
        <item m="1" x="119"/>
        <item m="1" x="58"/>
        <item m="1" x="147"/>
        <item m="1" x="90"/>
        <item m="1" x="107"/>
        <item m="1" x="133"/>
        <item m="1" x="191"/>
        <item m="1" x="207"/>
        <item m="1" x="253"/>
        <item m="1" x="109"/>
        <item m="1" x="169"/>
        <item m="1" x="193"/>
        <item m="1" x="227"/>
        <item m="1" x="255"/>
        <item m="1" x="171"/>
        <item m="1" x="194"/>
        <item m="1" x="209"/>
        <item m="1" x="96"/>
        <item m="1" x="338"/>
        <item m="1" x="383"/>
        <item m="1" x="295"/>
        <item m="1" x="531"/>
        <item m="1" x="34"/>
        <item m="1" x="101"/>
        <item m="1" x="545"/>
        <item m="1" x="42"/>
        <item m="1" x="380"/>
        <item m="1" x="172"/>
        <item m="1" x="299"/>
        <item m="1" x="309"/>
        <item m="1" x="511"/>
        <item m="1" x="18"/>
        <item m="1" x="70"/>
        <item m="1" x="88"/>
        <item m="1" x="104"/>
        <item m="1" x="485"/>
        <item m="1" x="108"/>
        <item m="1" x="487"/>
        <item m="1" x="512"/>
        <item m="1" x="513"/>
        <item m="1" x="534"/>
        <item m="1" x="9"/>
        <item m="1" x="21"/>
        <item m="1" x="40"/>
        <item m="1" x="50"/>
        <item m="1" x="71"/>
        <item m="1" x="93"/>
        <item m="1" x="110"/>
        <item m="1" x="488"/>
        <item m="1" x="514"/>
        <item m="1" x="536"/>
        <item m="1" x="72"/>
        <item m="1" x="94"/>
        <item m="1" x="111"/>
        <item m="1" x="112"/>
        <item m="1" x="493"/>
        <item m="1" x="81"/>
        <item m="1" x="163"/>
        <item m="1" x="182"/>
        <item m="1" x="199"/>
        <item m="1" x="274"/>
        <item m="1" x="129"/>
        <item m="1" x="143"/>
        <item m="1" x="278"/>
        <item m="1" x="132"/>
        <item m="1" x="148"/>
        <item m="1" x="167"/>
        <item m="1" x="189"/>
        <item m="1" x="206"/>
        <item m="1" x="226"/>
        <item m="1" x="250"/>
        <item m="1" x="283"/>
        <item m="1" x="233"/>
        <item m="1" x="265"/>
        <item m="1" x="293"/>
        <item m="1" x="310"/>
        <item m="1" x="323"/>
        <item m="1" x="350"/>
        <item m="1" x="351"/>
        <item m="1" x="381"/>
        <item m="1" x="398"/>
        <item m="1" x="237"/>
        <item m="1" x="269"/>
        <item m="1" x="294"/>
        <item m="1" x="311"/>
        <item m="1" x="336"/>
        <item m="1" x="363"/>
        <item m="1" x="382"/>
        <item m="1" x="401"/>
        <item m="1" x="240"/>
        <item m="1" x="270"/>
        <item m="1" x="312"/>
        <item m="1" x="327"/>
        <item m="1" x="376"/>
        <item m="1" x="529"/>
        <item m="1" x="542"/>
        <item x="1"/>
        <item x="2"/>
        <item x="3"/>
        <item x="4"/>
        <item x="5"/>
        <item m="1" x="35"/>
        <item m="1" x="63"/>
        <item m="1" x="80"/>
        <item m="1" x="480"/>
        <item m="1" x="15"/>
        <item m="1" x="116"/>
        <item m="1" x="118"/>
        <item m="1" x="137"/>
        <item m="1" x="153"/>
        <item m="1" x="120"/>
        <item m="1" x="138"/>
        <item m="1" x="139"/>
        <item m="1" x="264"/>
        <item m="1" x="75"/>
        <item m="1" x="98"/>
        <item m="1" x="123"/>
        <item m="1" x="249"/>
        <item m="1" x="315"/>
        <item m="1" x="329"/>
        <item m="1" x="251"/>
        <item m="1" x="373"/>
        <item m="1" x="482"/>
        <item x="6"/>
        <item t="default"/>
      </items>
    </pivotField>
    <pivotField showAll="0"/>
    <pivotField showAll="0"/>
    <pivotField name="ГТД по Декларанту" axis="axisPage" showAll="0">
      <items count="81">
        <item x="2"/>
        <item x="1"/>
        <item x="0"/>
        <item m="1" x="65"/>
        <item m="1" x="71"/>
        <item m="1" x="39"/>
        <item m="1" x="76"/>
        <item m="1" x="18"/>
        <item m="1" x="13"/>
        <item m="1" x="43"/>
        <item m="1" x="4"/>
        <item m="1" x="52"/>
        <item m="1" x="25"/>
        <item m="1" x="15"/>
        <item m="1" x="44"/>
        <item m="1" x="38"/>
        <item m="1" x="47"/>
        <item m="1" x="40"/>
        <item m="1" x="6"/>
        <item m="1" x="53"/>
        <item m="1" x="64"/>
        <item m="1" x="19"/>
        <item m="1" x="11"/>
        <item m="1" x="16"/>
        <item m="1" x="20"/>
        <item m="1" x="33"/>
        <item m="1" x="9"/>
        <item m="1" x="55"/>
        <item m="1" x="62"/>
        <item m="1" x="63"/>
        <item m="1" x="77"/>
        <item m="1" x="56"/>
        <item m="1" x="31"/>
        <item m="1" x="45"/>
        <item m="1" x="48"/>
        <item m="1" x="7"/>
        <item m="1" x="22"/>
        <item m="1" x="66"/>
        <item m="1" x="34"/>
        <item m="1" x="36"/>
        <item m="1" x="46"/>
        <item m="1" x="10"/>
        <item m="1" x="26"/>
        <item m="1" x="17"/>
        <item m="1" x="12"/>
        <item m="1" x="29"/>
        <item m="1" x="41"/>
        <item m="1" x="30"/>
        <item m="1" x="72"/>
        <item m="1" x="21"/>
        <item m="1" x="49"/>
        <item m="1" x="23"/>
        <item m="1" x="54"/>
        <item m="1" x="68"/>
        <item m="1" x="57"/>
        <item m="1" x="50"/>
        <item m="1" x="78"/>
        <item m="1" x="79"/>
        <item m="1" x="61"/>
        <item m="1" x="32"/>
        <item m="1" x="67"/>
        <item m="1" x="35"/>
        <item m="1" x="8"/>
        <item m="1" x="37"/>
        <item m="1" x="73"/>
        <item m="1" x="58"/>
        <item m="1" x="74"/>
        <item m="1" x="59"/>
        <item m="1" x="27"/>
        <item m="1" x="14"/>
        <item m="1" x="51"/>
        <item m="1" x="5"/>
        <item m="1" x="24"/>
        <item m="1" x="60"/>
        <item m="1" x="42"/>
        <item m="1" x="70"/>
        <item m="1" x="28"/>
        <item m="1" x="69"/>
        <item m="1" x="75"/>
        <item x="3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118">
        <item m="1" x="18"/>
        <item m="1" x="54"/>
        <item m="1" x="115"/>
        <item m="1" x="97"/>
        <item m="1" x="69"/>
        <item x="1"/>
        <item m="1" x="67"/>
        <item m="1" x="50"/>
        <item m="1" x="13"/>
        <item m="1" x="52"/>
        <item m="1" x="94"/>
        <item m="1" x="32"/>
        <item m="1" x="33"/>
        <item m="1" x="78"/>
        <item x="0"/>
        <item m="1" x="65"/>
        <item m="1" x="30"/>
        <item m="1" x="110"/>
        <item m="1" x="59"/>
        <item m="1" x="36"/>
        <item m="1" x="83"/>
        <item m="1" x="106"/>
        <item m="1" x="102"/>
        <item m="1" x="23"/>
        <item m="1" x="112"/>
        <item m="1" x="63"/>
        <item m="1" x="12"/>
        <item m="1" x="84"/>
        <item m="1" x="107"/>
        <item m="1" x="60"/>
        <item m="1" x="62"/>
        <item m="1" x="41"/>
        <item m="1" x="10"/>
        <item m="1" x="93"/>
        <item m="1" x="61"/>
        <item m="1" x="31"/>
        <item m="1" x="47"/>
        <item m="1" x="87"/>
        <item m="1" x="74"/>
        <item m="1" x="19"/>
        <item m="1" x="70"/>
        <item m="1" x="38"/>
        <item m="1" x="37"/>
        <item m="1" x="85"/>
        <item m="1" x="5"/>
        <item m="1" x="46"/>
        <item m="1" x="6"/>
        <item m="1" x="73"/>
        <item m="1" x="113"/>
        <item m="1" x="51"/>
        <item m="1" x="7"/>
        <item m="1" x="101"/>
        <item m="1" x="79"/>
        <item m="1" x="16"/>
        <item m="1" x="81"/>
        <item m="1" x="21"/>
        <item m="1" x="35"/>
        <item m="1" x="95"/>
        <item m="1" x="44"/>
        <item m="1" x="3"/>
        <item m="1" x="68"/>
        <item m="1" x="34"/>
        <item m="1" x="88"/>
        <item m="1" x="17"/>
        <item m="1" x="82"/>
        <item m="1" x="75"/>
        <item m="1" x="71"/>
        <item m="1" x="40"/>
        <item m="1" x="11"/>
        <item m="1" x="109"/>
        <item m="1" x="111"/>
        <item m="1" x="80"/>
        <item m="1" x="45"/>
        <item m="1" x="27"/>
        <item m="1" x="56"/>
        <item m="1" x="108"/>
        <item m="1" x="8"/>
        <item m="1" x="91"/>
        <item m="1" x="22"/>
        <item m="1" x="96"/>
        <item m="1" x="14"/>
        <item m="1" x="99"/>
        <item m="1" x="92"/>
        <item m="1" x="89"/>
        <item m="1" x="76"/>
        <item m="1" x="28"/>
        <item m="1" x="114"/>
        <item m="1" x="9"/>
        <item m="1" x="43"/>
        <item m="1" x="55"/>
        <item m="1" x="104"/>
        <item m="1" x="58"/>
        <item m="1" x="53"/>
        <item m="1" x="116"/>
        <item m="1" x="72"/>
        <item m="1" x="4"/>
        <item m="1" x="90"/>
        <item m="1" x="66"/>
        <item m="1" x="86"/>
        <item m="1" x="105"/>
        <item m="1" x="42"/>
        <item m="1" x="49"/>
        <item m="1" x="39"/>
        <item m="1" x="77"/>
        <item m="1" x="20"/>
        <item m="1" x="26"/>
        <item m="1" x="24"/>
        <item m="1" x="64"/>
        <item m="1" x="48"/>
        <item m="1" x="29"/>
        <item m="1" x="25"/>
        <item m="1" x="103"/>
        <item m="1" x="15"/>
        <item m="1" x="57"/>
        <item m="1" x="100"/>
        <item m="1" x="98"/>
        <item x="2"/>
        <item t="default"/>
      </items>
    </pivotField>
    <pivotField showAll="0"/>
    <pivotField showAll="0"/>
    <pivotField showAll="0"/>
    <pivotField axis="axisRow" showAll="0">
      <items count="67">
        <item m="1" x="3"/>
        <item m="1" x="47"/>
        <item m="1" x="53"/>
        <item m="1" x="50"/>
        <item m="1" x="32"/>
        <item m="1" x="46"/>
        <item m="1" x="13"/>
        <item m="1" x="65"/>
        <item m="1" x="63"/>
        <item m="1" x="17"/>
        <item m="1" x="24"/>
        <item m="1" x="40"/>
        <item m="1" x="19"/>
        <item m="1" x="4"/>
        <item m="1" x="16"/>
        <item m="1" x="6"/>
        <item m="1" x="8"/>
        <item m="1" x="9"/>
        <item m="1" x="26"/>
        <item m="1" x="15"/>
        <item m="1" x="11"/>
        <item m="1" x="59"/>
        <item m="1" x="14"/>
        <item m="1" x="57"/>
        <item m="1" x="51"/>
        <item m="1" x="54"/>
        <item sd="0" m="1" x="7"/>
        <item m="1" x="21"/>
        <item m="1" x="34"/>
        <item m="1" x="29"/>
        <item sd="0" x="1"/>
        <item x="2"/>
        <item x="0"/>
        <item m="1" x="33"/>
        <item m="1" x="10"/>
        <item m="1" x="37"/>
        <item m="1" x="43"/>
        <item m="1" x="18"/>
        <item m="1" x="60"/>
        <item m="1" x="61"/>
        <item m="1" x="22"/>
        <item m="1" x="41"/>
        <item m="1" x="25"/>
        <item m="1" x="39"/>
        <item m="1" x="45"/>
        <item m="1" x="62"/>
        <item m="1" x="48"/>
        <item m="1" x="44"/>
        <item m="1" x="42"/>
        <item m="1" x="56"/>
        <item m="1" x="64"/>
        <item m="1" x="31"/>
        <item m="1" x="36"/>
        <item m="1" x="52"/>
        <item m="1" x="27"/>
        <item m="1" x="55"/>
        <item m="1" x="30"/>
        <item m="1" x="49"/>
        <item m="1" x="5"/>
        <item m="1" x="35"/>
        <item m="1" x="38"/>
        <item m="1" x="58"/>
        <item m="1" x="12"/>
        <item m="1" x="20"/>
        <item m="1" x="23"/>
        <item m="1" x="28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</pivotFields>
  <rowFields count="3">
    <field x="26"/>
    <field x="22"/>
    <field x="0"/>
  </rowFields>
  <rowItems count="1">
    <i>
      <x v="30"/>
    </i>
  </rowItems>
  <colItems count="1">
    <i/>
  </colItems>
  <pageFields count="1">
    <pageField fld="3" item="1" hier="-1"/>
  </pageFields>
  <dataFields count="1">
    <dataField name="Количество" fld="0" subtotal="count" baseField="0" baseItem="0"/>
  </dataFields>
  <formats count="3">
    <format dxfId="15">
      <pivotArea dataOnly="0" labelOnly="1" outline="0" fieldPosition="0">
        <references count="1">
          <reference field="3" count="1">
            <x v="0"/>
          </reference>
        </references>
      </pivotArea>
    </format>
    <format dxfId="14">
      <pivotArea dataOnly="0" labelOnly="1" outline="0" fieldPosition="0">
        <references count="1">
          <reference field="3" count="1">
            <x v="0"/>
          </reference>
        </references>
      </pivotArea>
    </format>
    <format dxfId="13">
      <pivotArea type="all" dataOnly="0" outline="0" fieldPosition="0"/>
    </format>
  </formats>
  <pivotTableStyleInfo name="PivotStyleLight16" showRowHeaders="1" showColHeaders="1" showRowStripes="0" showColStripes="0" showLastColumn="1"/>
</pivotTableDefinition>
</file>

<file path=xl/pivotTables/pivotTable2.xml><?xml version="1.0" encoding="utf-8"?>
<pivotTableDefinition xmlns="http://schemas.openxmlformats.org/spreadsheetml/2006/main" name="СводнаяТаблица4" cacheId="81" applyNumberFormats="0" applyBorderFormats="0" applyFontFormats="0" applyPatternFormats="0" applyAlignmentFormats="0" applyWidthHeightFormats="1" dataCaption="Значения" updatedVersion="4" minRefreshableVersion="3" rowGrandTotals="0" itemPrintTitles="1" mergeItem="1" createdVersion="4" indent="0" showHeaders="0" outline="1" outlineData="1">
  <location ref="C12:D13" firstHeaderRow="1" firstDataRow="1" firstDataCol="1" rowPageCount="1" colPageCount="1"/>
  <pivotFields count="35">
    <pivotField axis="axisRow" dataField="1" showAll="0">
      <items count="547">
        <item m="1" x="346"/>
        <item m="1" x="489"/>
        <item m="1" x="196"/>
        <item m="1" x="399"/>
        <item m="1" x="418"/>
        <item m="1" x="77"/>
        <item m="1" x="25"/>
        <item m="1" x="181"/>
        <item m="1" x="400"/>
        <item m="1" x="452"/>
        <item m="1" x="136"/>
        <item m="1" x="284"/>
        <item m="1" x="344"/>
        <item m="1" x="366"/>
        <item m="1" x="314"/>
        <item m="1" x="244"/>
        <item m="1" x="202"/>
        <item m="1" x="242"/>
        <item m="1" x="30"/>
        <item m="1" x="59"/>
        <item m="1" x="61"/>
        <item m="1" x="121"/>
        <item m="1" x="36"/>
        <item m="1" x="296"/>
        <item m="1" x="39"/>
        <item m="1" x="297"/>
        <item m="1" x="286"/>
        <item m="1" x="317"/>
        <item m="1" x="306"/>
        <item m="1" x="445"/>
        <item m="1" x="486"/>
        <item m="1" x="51"/>
        <item m="1" x="519"/>
        <item m="1" x="505"/>
        <item m="1" x="458"/>
        <item m="1" x="461"/>
        <item m="1" x="462"/>
        <item m="1" x="396"/>
        <item m="1" x="154"/>
        <item m="1" x="222"/>
        <item m="1" x="496"/>
        <item m="1" x="281"/>
        <item m="1" x="357"/>
        <item m="1" x="490"/>
        <item m="1" x="433"/>
        <item m="1" x="435"/>
        <item m="1" x="449"/>
        <item m="1" x="17"/>
        <item m="1" x="69"/>
        <item m="1" x="130"/>
        <item m="1" x="322"/>
        <item m="1" x="361"/>
        <item m="1" x="508"/>
        <item m="1" x="60"/>
        <item m="1" x="230"/>
        <item m="1" x="453"/>
        <item m="1" x="124"/>
        <item m="1" x="504"/>
        <item m="1" x="152"/>
        <item m="1" x="228"/>
        <item m="1" x="155"/>
        <item m="1" x="354"/>
        <item m="1" x="356"/>
        <item m="1" x="288"/>
        <item m="1" x="358"/>
        <item m="1" x="392"/>
        <item m="1" x="408"/>
        <item m="1" x="410"/>
        <item m="1" x="440"/>
        <item m="1" x="431"/>
        <item m="1" x="443"/>
        <item m="1" x="389"/>
        <item m="1" x="533"/>
        <item m="1" x="275"/>
        <item m="1" x="82"/>
        <item m="1" x="245"/>
        <item m="1" x="348"/>
        <item m="1" x="234"/>
        <item m="1" x="325"/>
        <item m="1" x="16"/>
        <item m="1" x="37"/>
        <item m="1" x="67"/>
        <item m="1" x="76"/>
        <item m="1" x="238"/>
        <item m="1" x="184"/>
        <item m="1" x="451"/>
        <item m="1" x="507"/>
        <item m="1" x="427"/>
        <item m="1" x="459"/>
        <item m="1" x="437"/>
        <item m="1" x="260"/>
        <item m="1" x="349"/>
        <item m="1" x="425"/>
        <item m="1" x="176"/>
        <item m="1" x="157"/>
        <item m="1" x="215"/>
        <item m="1" x="141"/>
        <item m="1" x="178"/>
        <item m="1" x="125"/>
        <item m="1" x="394"/>
        <item m="1" x="360"/>
        <item m="1" x="347"/>
        <item m="1" x="307"/>
        <item m="1" x="377"/>
        <item m="1" x="450"/>
        <item m="1" x="502"/>
        <item m="1" x="407"/>
        <item m="1" x="472"/>
        <item m="1" x="479"/>
        <item m="1" x="395"/>
        <item m="1" x="515"/>
        <item m="1" x="537"/>
        <item m="1" x="44"/>
        <item m="1" x="117"/>
        <item m="1" x="539"/>
        <item m="1" x="97"/>
        <item m="1" x="247"/>
        <item m="1" x="192"/>
        <item m="1" x="352"/>
        <item m="1" x="243"/>
        <item m="1" x="313"/>
        <item m="1" x="473"/>
        <item m="1" x="454"/>
        <item m="1" x="83"/>
        <item m="1" x="158"/>
        <item m="1" x="304"/>
        <item m="1" x="375"/>
        <item m="1" x="53"/>
        <item m="1" x="522"/>
        <item m="1" x="74"/>
        <item m="1" x="204"/>
        <item m="1" x="170"/>
        <item m="1" x="353"/>
        <item m="1" x="417"/>
        <item m="1" x="484"/>
        <item m="1" x="301"/>
        <item m="1" x="438"/>
        <item m="1" x="100"/>
        <item m="1" x="266"/>
        <item m="1" x="177"/>
        <item m="1" x="257"/>
        <item m="1" x="332"/>
        <item m="1" x="302"/>
        <item m="1" x="378"/>
        <item m="1" x="457"/>
        <item m="1" x="86"/>
        <item m="1" x="149"/>
        <item m="1" x="150"/>
        <item m="1" x="290"/>
        <item m="1" x="321"/>
        <item m="1" x="362"/>
        <item m="1" x="26"/>
        <item m="1" x="144"/>
        <item m="1" x="187"/>
        <item m="1" x="205"/>
        <item m="1" x="298"/>
        <item m="1" x="190"/>
        <item m="1" x="134"/>
        <item m="1" x="208"/>
        <item m="1" x="326"/>
        <item m="1" x="365"/>
        <item m="1" x="54"/>
        <item m="1" x="341"/>
        <item m="1" x="330"/>
        <item m="1" x="305"/>
        <item m="1" x="422"/>
        <item m="1" x="85"/>
        <item m="1" x="223"/>
        <item m="1" x="444"/>
        <item m="1" x="535"/>
        <item m="1" x="22"/>
        <item m="1" x="517"/>
        <item m="1" x="127"/>
        <item m="1" x="273"/>
        <item m="1" x="197"/>
        <item m="1" x="460"/>
        <item m="1" x="46"/>
        <item m="1" x="387"/>
        <item m="1" x="503"/>
        <item m="1" x="367"/>
        <item m="1" x="319"/>
        <item m="1" x="419"/>
        <item m="1" x="495"/>
        <item m="1" x="432"/>
        <item m="1" x="441"/>
        <item m="1" x="32"/>
        <item m="1" x="259"/>
        <item m="1" x="409"/>
        <item m="1" x="420"/>
        <item m="1" x="463"/>
        <item m="1" x="442"/>
        <item m="1" x="446"/>
        <item m="1" x="498"/>
        <item m="1" x="231"/>
        <item m="1" x="159"/>
        <item m="1" x="43"/>
        <item m="1" x="7"/>
        <item m="1" x="20"/>
        <item m="1" x="105"/>
        <item m="1" x="135"/>
        <item m="1" x="113"/>
        <item m="1" x="64"/>
        <item m="1" x="509"/>
        <item m="1" x="49"/>
        <item m="1" x="160"/>
        <item m="1" x="455"/>
        <item m="1" x="372"/>
        <item m="1" x="456"/>
        <item m="1" x="478"/>
        <item m="1" x="45"/>
        <item m="1" x="195"/>
        <item m="1" x="291"/>
        <item m="1" x="413"/>
        <item m="1" x="333"/>
        <item m="1" x="334"/>
        <item m="1" x="436"/>
        <item m="1" x="501"/>
        <item m="1" x="29"/>
        <item m="1" x="328"/>
        <item m="1" x="289"/>
        <item m="1" x="414"/>
        <item m="1" x="91"/>
        <item m="1" x="23"/>
        <item m="1" x="491"/>
        <item m="1" x="518"/>
        <item m="1" x="12"/>
        <item m="1" x="185"/>
        <item m="1" x="203"/>
        <item m="1" x="131"/>
        <item m="1" x="267"/>
        <item m="1" x="324"/>
        <item m="1" x="397"/>
        <item m="1" x="236"/>
        <item m="1" x="544"/>
        <item m="1" x="48"/>
        <item m="1" x="506"/>
        <item m="1" x="261"/>
        <item m="1" x="368"/>
        <item m="1" x="320"/>
        <item m="1" x="364"/>
        <item m="1" x="402"/>
        <item m="1" x="424"/>
        <item m="1" x="469"/>
        <item m="1" x="55"/>
        <item m="1" x="142"/>
        <item m="1" x="162"/>
        <item m="1" x="65"/>
        <item m="1" x="126"/>
        <item m="1" x="102"/>
        <item m="1" x="66"/>
        <item m="1" x="164"/>
        <item m="1" x="200"/>
        <item m="1" x="221"/>
        <item m="1" x="146"/>
        <item m="1" x="280"/>
        <item m="1" x="369"/>
        <item m="1" x="252"/>
        <item m="1" x="287"/>
        <item m="1" x="318"/>
        <item m="1" x="343"/>
        <item m="1" x="359"/>
        <item m="1" x="370"/>
        <item m="1" x="300"/>
        <item m="1" x="258"/>
        <item m="1" x="303"/>
        <item m="1" x="411"/>
        <item m="1" x="384"/>
        <item m="1" x="429"/>
        <item m="1" x="466"/>
        <item m="1" x="475"/>
        <item m="1" x="476"/>
        <item m="1" x="527"/>
        <item m="1" x="38"/>
        <item m="1" x="19"/>
        <item m="1" x="8"/>
        <item x="0"/>
        <item m="1" x="219"/>
        <item m="1" x="276"/>
        <item m="1" x="277"/>
        <item m="1" x="186"/>
        <item m="1" x="246"/>
        <item m="1" x="145"/>
        <item m="1" x="224"/>
        <item m="1" x="308"/>
        <item m="1" x="335"/>
        <item m="1" x="235"/>
        <item m="1" x="268"/>
        <item m="1" x="337"/>
        <item m="1" x="271"/>
        <item m="1" x="416"/>
        <item m="1" x="500"/>
        <item m="1" x="541"/>
        <item m="1" x="28"/>
        <item m="1" x="543"/>
        <item m="1" x="62"/>
        <item m="1" x="151"/>
        <item m="1" x="173"/>
        <item m="1" x="210"/>
        <item m="1" x="211"/>
        <item m="1" x="174"/>
        <item m="1" x="390"/>
        <item m="1" x="282"/>
        <item m="1" x="371"/>
        <item m="1" x="393"/>
        <item m="1" x="428"/>
        <item m="1" x="439"/>
        <item m="1" x="430"/>
        <item m="1" x="421"/>
        <item m="1" x="385"/>
        <item m="1" x="423"/>
        <item m="1" x="434"/>
        <item m="1" x="468"/>
        <item m="1" x="448"/>
        <item m="1" x="471"/>
        <item m="1" x="31"/>
        <item m="1" x="47"/>
        <item m="1" x="99"/>
        <item m="1" x="78"/>
        <item m="1" x="530"/>
        <item m="1" x="33"/>
        <item m="1" x="115"/>
        <item m="1" x="212"/>
        <item m="1" x="213"/>
        <item m="1" x="175"/>
        <item m="1" x="140"/>
        <item m="1" x="214"/>
        <item m="1" x="232"/>
        <item m="1" x="262"/>
        <item m="1" x="404"/>
        <item m="1" x="340"/>
        <item m="1" x="355"/>
        <item m="1" x="405"/>
        <item m="1" x="285"/>
        <item m="1" x="316"/>
        <item m="1" x="342"/>
        <item m="1" x="391"/>
        <item m="1" x="406"/>
        <item m="1" x="331"/>
        <item m="1" x="256"/>
        <item m="1" x="345"/>
        <item m="1" x="474"/>
        <item m="1" x="492"/>
        <item m="1" x="516"/>
        <item m="1" x="520"/>
        <item m="1" x="467"/>
        <item m="1" x="497"/>
        <item m="1" x="523"/>
        <item m="1" x="386"/>
        <item m="1" x="525"/>
        <item m="1" x="447"/>
        <item m="1" x="470"/>
        <item m="1" x="388"/>
        <item m="1" x="403"/>
        <item m="1" x="499"/>
        <item m="1" x="528"/>
        <item m="1" x="483"/>
        <item m="1" x="510"/>
        <item m="1" x="532"/>
        <item m="1" x="87"/>
        <item m="1" x="103"/>
        <item m="1" x="89"/>
        <item m="1" x="106"/>
        <item m="1" x="92"/>
        <item m="1" x="10"/>
        <item m="1" x="24"/>
        <item m="1" x="52"/>
        <item m="1" x="114"/>
        <item m="1" x="41"/>
        <item m="1" x="95"/>
        <item m="1" x="179"/>
        <item m="1" x="241"/>
        <item m="1" x="272"/>
        <item m="1" x="180"/>
        <item m="1" x="218"/>
        <item m="1" x="464"/>
        <item m="1" x="524"/>
        <item m="1" x="13"/>
        <item m="1" x="122"/>
        <item m="1" x="168"/>
        <item m="1" x="128"/>
        <item m="1" x="198"/>
        <item m="1" x="183"/>
        <item m="1" x="201"/>
        <item m="1" x="220"/>
        <item m="1" x="339"/>
        <item m="1" x="279"/>
        <item m="1" x="465"/>
        <item m="1" x="156"/>
        <item m="1" x="216"/>
        <item m="1" x="217"/>
        <item m="1" x="239"/>
        <item m="1" x="79"/>
        <item m="1" x="161"/>
        <item m="1" x="229"/>
        <item m="1" x="494"/>
        <item m="1" x="526"/>
        <item m="1" x="540"/>
        <item m="1" x="14"/>
        <item m="1" x="27"/>
        <item m="1" x="68"/>
        <item m="1" x="84"/>
        <item m="1" x="165"/>
        <item m="1" x="166"/>
        <item m="1" x="248"/>
        <item m="1" x="188"/>
        <item m="1" x="225"/>
        <item m="1" x="254"/>
        <item m="1" x="374"/>
        <item m="1" x="412"/>
        <item m="1" x="415"/>
        <item m="1" x="263"/>
        <item m="1" x="292"/>
        <item m="1" x="379"/>
        <item m="1" x="477"/>
        <item m="1" x="426"/>
        <item m="1" x="481"/>
        <item m="1" x="538"/>
        <item m="1" x="11"/>
        <item m="1" x="521"/>
        <item m="1" x="56"/>
        <item m="1" x="57"/>
        <item m="1" x="73"/>
        <item m="1" x="119"/>
        <item m="1" x="58"/>
        <item m="1" x="147"/>
        <item m="1" x="90"/>
        <item m="1" x="107"/>
        <item m="1" x="133"/>
        <item m="1" x="191"/>
        <item m="1" x="207"/>
        <item m="1" x="253"/>
        <item m="1" x="109"/>
        <item m="1" x="169"/>
        <item m="1" x="193"/>
        <item m="1" x="227"/>
        <item m="1" x="255"/>
        <item m="1" x="171"/>
        <item m="1" x="194"/>
        <item m="1" x="209"/>
        <item m="1" x="96"/>
        <item m="1" x="338"/>
        <item m="1" x="383"/>
        <item m="1" x="295"/>
        <item m="1" x="531"/>
        <item m="1" x="34"/>
        <item m="1" x="101"/>
        <item m="1" x="545"/>
        <item m="1" x="42"/>
        <item m="1" x="380"/>
        <item m="1" x="172"/>
        <item m="1" x="299"/>
        <item m="1" x="309"/>
        <item m="1" x="511"/>
        <item m="1" x="18"/>
        <item m="1" x="70"/>
        <item m="1" x="88"/>
        <item m="1" x="104"/>
        <item m="1" x="485"/>
        <item m="1" x="108"/>
        <item m="1" x="487"/>
        <item m="1" x="512"/>
        <item m="1" x="513"/>
        <item m="1" x="534"/>
        <item m="1" x="9"/>
        <item m="1" x="21"/>
        <item m="1" x="40"/>
        <item m="1" x="50"/>
        <item m="1" x="71"/>
        <item m="1" x="93"/>
        <item m="1" x="110"/>
        <item m="1" x="488"/>
        <item m="1" x="514"/>
        <item m="1" x="536"/>
        <item m="1" x="72"/>
        <item m="1" x="94"/>
        <item m="1" x="111"/>
        <item m="1" x="112"/>
        <item m="1" x="493"/>
        <item m="1" x="81"/>
        <item m="1" x="163"/>
        <item m="1" x="182"/>
        <item m="1" x="199"/>
        <item m="1" x="274"/>
        <item m="1" x="129"/>
        <item m="1" x="143"/>
        <item m="1" x="278"/>
        <item m="1" x="132"/>
        <item m="1" x="148"/>
        <item m="1" x="167"/>
        <item m="1" x="189"/>
        <item m="1" x="206"/>
        <item m="1" x="226"/>
        <item m="1" x="250"/>
        <item m="1" x="283"/>
        <item m="1" x="233"/>
        <item m="1" x="265"/>
        <item m="1" x="293"/>
        <item m="1" x="310"/>
        <item m="1" x="323"/>
        <item m="1" x="350"/>
        <item m="1" x="351"/>
        <item m="1" x="381"/>
        <item m="1" x="398"/>
        <item m="1" x="237"/>
        <item m="1" x="269"/>
        <item m="1" x="294"/>
        <item m="1" x="311"/>
        <item m="1" x="336"/>
        <item m="1" x="363"/>
        <item m="1" x="382"/>
        <item m="1" x="401"/>
        <item m="1" x="240"/>
        <item m="1" x="270"/>
        <item m="1" x="312"/>
        <item m="1" x="327"/>
        <item m="1" x="376"/>
        <item m="1" x="529"/>
        <item m="1" x="542"/>
        <item x="1"/>
        <item x="2"/>
        <item x="3"/>
        <item x="4"/>
        <item x="5"/>
        <item m="1" x="35"/>
        <item m="1" x="63"/>
        <item m="1" x="80"/>
        <item m="1" x="480"/>
        <item m="1" x="15"/>
        <item m="1" x="116"/>
        <item m="1" x="118"/>
        <item m="1" x="137"/>
        <item m="1" x="153"/>
        <item m="1" x="120"/>
        <item m="1" x="138"/>
        <item m="1" x="139"/>
        <item m="1" x="264"/>
        <item m="1" x="75"/>
        <item m="1" x="98"/>
        <item m="1" x="123"/>
        <item m="1" x="249"/>
        <item m="1" x="315"/>
        <item m="1" x="329"/>
        <item m="1" x="251"/>
        <item m="1" x="373"/>
        <item m="1" x="482"/>
        <item x="6"/>
        <item t="default"/>
      </items>
    </pivotField>
    <pivotField showAll="0"/>
    <pivotField showAll="0"/>
    <pivotField name="ГТД по получателю" axis="axisPage" showAll="0" includeNewItemsInFilter="1">
      <items count="81">
        <item x="2"/>
        <item x="1"/>
        <item x="0"/>
        <item m="1" x="65"/>
        <item m="1" x="71"/>
        <item m="1" x="39"/>
        <item m="1" x="76"/>
        <item m="1" x="18"/>
        <item m="1" x="13"/>
        <item m="1" x="43"/>
        <item m="1" x="4"/>
        <item m="1" x="52"/>
        <item m="1" x="25"/>
        <item m="1" x="15"/>
        <item m="1" x="44"/>
        <item m="1" x="38"/>
        <item m="1" x="47"/>
        <item m="1" x="40"/>
        <item m="1" x="6"/>
        <item m="1" x="53"/>
        <item m="1" x="64"/>
        <item m="1" x="19"/>
        <item m="1" x="11"/>
        <item m="1" x="16"/>
        <item m="1" x="20"/>
        <item m="1" x="33"/>
        <item m="1" x="9"/>
        <item m="1" x="55"/>
        <item m="1" x="62"/>
        <item m="1" x="63"/>
        <item m="1" x="77"/>
        <item m="1" x="56"/>
        <item m="1" x="31"/>
        <item m="1" x="45"/>
        <item m="1" x="48"/>
        <item m="1" x="7"/>
        <item m="1" x="22"/>
        <item m="1" x="66"/>
        <item m="1" x="34"/>
        <item m="1" x="36"/>
        <item m="1" x="46"/>
        <item m="1" x="10"/>
        <item m="1" x="26"/>
        <item m="1" x="17"/>
        <item m="1" x="12"/>
        <item m="1" x="29"/>
        <item m="1" x="41"/>
        <item m="1" x="30"/>
        <item m="1" x="72"/>
        <item m="1" x="21"/>
        <item m="1" x="49"/>
        <item m="1" x="23"/>
        <item m="1" x="54"/>
        <item m="1" x="68"/>
        <item m="1" x="57"/>
        <item m="1" x="50"/>
        <item m="1" x="78"/>
        <item m="1" x="79"/>
        <item m="1" x="61"/>
        <item m="1" x="32"/>
        <item m="1" x="67"/>
        <item m="1" x="35"/>
        <item m="1" x="8"/>
        <item m="1" x="37"/>
        <item m="1" x="73"/>
        <item m="1" x="58"/>
        <item m="1" x="74"/>
        <item m="1" x="59"/>
        <item m="1" x="27"/>
        <item m="1" x="14"/>
        <item m="1" x="51"/>
        <item m="1" x="5"/>
        <item m="1" x="24"/>
        <item m="1" x="60"/>
        <item m="1" x="42"/>
        <item m="1" x="70"/>
        <item m="1" x="28"/>
        <item m="1" x="69"/>
        <item m="1" x="75"/>
        <item x="3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118">
        <item m="1" x="18"/>
        <item m="1" x="54"/>
        <item m="1" x="115"/>
        <item m="1" x="97"/>
        <item m="1" x="69"/>
        <item sd="0" x="1"/>
        <item m="1" x="67"/>
        <item m="1" x="50"/>
        <item m="1" x="13"/>
        <item sd="0" m="1" x="52"/>
        <item m="1" x="94"/>
        <item m="1" x="32"/>
        <item m="1" x="33"/>
        <item m="1" x="78"/>
        <item x="0"/>
        <item m="1" x="65"/>
        <item m="1" x="30"/>
        <item m="1" x="110"/>
        <item m="1" x="59"/>
        <item m="1" x="36"/>
        <item m="1" x="83"/>
        <item m="1" x="106"/>
        <item m="1" x="102"/>
        <item m="1" x="23"/>
        <item m="1" x="112"/>
        <item m="1" x="63"/>
        <item m="1" x="12"/>
        <item m="1" x="84"/>
        <item m="1" x="107"/>
        <item m="1" x="60"/>
        <item m="1" x="62"/>
        <item m="1" x="41"/>
        <item m="1" x="10"/>
        <item m="1" x="93"/>
        <item m="1" x="61"/>
        <item m="1" x="31"/>
        <item m="1" x="47"/>
        <item m="1" x="87"/>
        <item m="1" x="74"/>
        <item m="1" x="19"/>
        <item m="1" x="70"/>
        <item m="1" x="38"/>
        <item m="1" x="37"/>
        <item m="1" x="85"/>
        <item m="1" x="5"/>
        <item m="1" x="46"/>
        <item m="1" x="6"/>
        <item m="1" x="73"/>
        <item m="1" x="113"/>
        <item m="1" x="51"/>
        <item m="1" x="7"/>
        <item m="1" x="101"/>
        <item m="1" x="79"/>
        <item m="1" x="16"/>
        <item m="1" x="81"/>
        <item m="1" x="21"/>
        <item m="1" x="35"/>
        <item m="1" x="95"/>
        <item m="1" x="44"/>
        <item m="1" x="3"/>
        <item m="1" x="68"/>
        <item m="1" x="34"/>
        <item m="1" x="88"/>
        <item m="1" x="17"/>
        <item m="1" x="82"/>
        <item m="1" x="75"/>
        <item m="1" x="71"/>
        <item m="1" x="40"/>
        <item m="1" x="11"/>
        <item m="1" x="109"/>
        <item m="1" x="111"/>
        <item m="1" x="80"/>
        <item m="1" x="45"/>
        <item m="1" x="27"/>
        <item m="1" x="56"/>
        <item m="1" x="108"/>
        <item m="1" x="8"/>
        <item m="1" x="91"/>
        <item m="1" x="22"/>
        <item m="1" x="96"/>
        <item m="1" x="14"/>
        <item m="1" x="99"/>
        <item m="1" x="92"/>
        <item m="1" x="89"/>
        <item m="1" x="76"/>
        <item m="1" x="28"/>
        <item m="1" x="114"/>
        <item m="1" x="9"/>
        <item m="1" x="43"/>
        <item m="1" x="55"/>
        <item m="1" x="104"/>
        <item m="1" x="58"/>
        <item m="1" x="53"/>
        <item m="1" x="116"/>
        <item m="1" x="72"/>
        <item m="1" x="4"/>
        <item m="1" x="90"/>
        <item m="1" x="66"/>
        <item m="1" x="86"/>
        <item m="1" x="105"/>
        <item m="1" x="42"/>
        <item m="1" x="49"/>
        <item m="1" x="39"/>
        <item m="1" x="77"/>
        <item m="1" x="20"/>
        <item m="1" x="26"/>
        <item m="1" x="24"/>
        <item m="1" x="64"/>
        <item m="1" x="48"/>
        <item m="1" x="29"/>
        <item m="1" x="25"/>
        <item m="1" x="103"/>
        <item m="1" x="15"/>
        <item m="1" x="57"/>
        <item m="1" x="100"/>
        <item m="1" x="98"/>
        <item x="2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2">
    <field x="20"/>
    <field x="0"/>
  </rowFields>
  <rowItems count="1">
    <i>
      <x v="5"/>
    </i>
  </rowItems>
  <colItems count="1">
    <i/>
  </colItems>
  <pageFields count="1">
    <pageField fld="3" item="1" hier="-1"/>
  </pageFields>
  <dataFields count="1">
    <dataField name="Количество" fld="0" subtotal="count" baseField="20" baseItem="5"/>
  </dataFields>
  <formats count="4">
    <format dxfId="19">
      <pivotArea dataOnly="0" outline="0" fieldPosition="0">
        <references count="1">
          <reference field="3" count="1">
            <x v="0"/>
          </reference>
        </references>
      </pivotArea>
    </format>
    <format dxfId="18">
      <pivotArea dataOnly="0" outline="0" fieldPosition="0">
        <references count="1">
          <reference field="3" count="1">
            <x v="0"/>
          </reference>
        </references>
      </pivotArea>
    </format>
    <format dxfId="17">
      <pivotArea outline="0" collapsedLevelsAreSubtotals="1" fieldPosition="0"/>
    </format>
    <format dxfId="16">
      <pivotArea type="all" dataOnly="0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3.xml><?xml version="1.0" encoding="utf-8"?>
<pivotTableDefinition xmlns="http://schemas.openxmlformats.org/spreadsheetml/2006/main" name="СводнаяТаблица3" cacheId="81" applyNumberFormats="0" applyBorderFormats="0" applyFontFormats="0" applyPatternFormats="0" applyAlignmentFormats="0" applyWidthHeightFormats="1" dataCaption="Значения" updatedVersion="4" minRefreshableVersion="3" rowGrandTotals="0" itemPrintTitles="1" mergeItem="1" createdVersion="4" indent="0" showHeaders="0" outline="1" outlineData="1" multipleFieldFilters="0">
  <location ref="A12:B13" firstHeaderRow="1" firstDataRow="1" firstDataCol="1" rowPageCount="1" colPageCount="1"/>
  <pivotFields count="35">
    <pivotField showAll="0"/>
    <pivotField showAll="0"/>
    <pivotField showAll="0"/>
    <pivotField name="Нетто по странам" axis="axisPage" showAll="0">
      <items count="81">
        <item x="2"/>
        <item x="1"/>
        <item x="0"/>
        <item m="1" x="65"/>
        <item m="1" x="71"/>
        <item m="1" x="39"/>
        <item m="1" x="76"/>
        <item m="1" x="18"/>
        <item m="1" x="13"/>
        <item m="1" x="43"/>
        <item m="1" x="4"/>
        <item m="1" x="52"/>
        <item m="1" x="25"/>
        <item m="1" x="15"/>
        <item m="1" x="44"/>
        <item m="1" x="38"/>
        <item m="1" x="47"/>
        <item m="1" x="40"/>
        <item m="1" x="6"/>
        <item m="1" x="53"/>
        <item m="1" x="64"/>
        <item m="1" x="19"/>
        <item m="1" x="11"/>
        <item m="1" x="16"/>
        <item m="1" x="20"/>
        <item m="1" x="33"/>
        <item m="1" x="9"/>
        <item m="1" x="55"/>
        <item m="1" x="62"/>
        <item m="1" x="63"/>
        <item m="1" x="77"/>
        <item m="1" x="56"/>
        <item m="1" x="31"/>
        <item m="1" x="45"/>
        <item m="1" x="48"/>
        <item m="1" x="7"/>
        <item m="1" x="22"/>
        <item m="1" x="66"/>
        <item m="1" x="34"/>
        <item m="1" x="36"/>
        <item m="1" x="46"/>
        <item m="1" x="10"/>
        <item m="1" x="26"/>
        <item m="1" x="17"/>
        <item m="1" x="12"/>
        <item m="1" x="29"/>
        <item m="1" x="41"/>
        <item m="1" x="30"/>
        <item m="1" x="72"/>
        <item m="1" x="21"/>
        <item m="1" x="49"/>
        <item m="1" x="23"/>
        <item m="1" x="54"/>
        <item m="1" x="68"/>
        <item m="1" x="57"/>
        <item m="1" x="50"/>
        <item m="1" x="78"/>
        <item m="1" x="79"/>
        <item m="1" x="61"/>
        <item m="1" x="32"/>
        <item m="1" x="67"/>
        <item m="1" x="35"/>
        <item m="1" x="8"/>
        <item m="1" x="37"/>
        <item m="1" x="73"/>
        <item m="1" x="58"/>
        <item m="1" x="74"/>
        <item m="1" x="59"/>
        <item m="1" x="27"/>
        <item m="1" x="14"/>
        <item m="1" x="51"/>
        <item m="1" x="5"/>
        <item m="1" x="24"/>
        <item m="1" x="60"/>
        <item m="1" x="42"/>
        <item m="1" x="70"/>
        <item m="1" x="28"/>
        <item m="1" x="69"/>
        <item m="1" x="75"/>
        <item x="3"/>
        <item t="default"/>
      </items>
    </pivotField>
    <pivotField showAll="0"/>
    <pivotField showAll="0"/>
    <pivotField showAll="0"/>
    <pivotField axis="axisRow" dataField="1" showAll="0">
      <items count="927">
        <item m="1" x="137"/>
        <item m="1" x="491"/>
        <item m="1" x="17"/>
        <item x="2"/>
        <item m="1" x="412"/>
        <item m="1" x="108"/>
        <item m="1" x="628"/>
        <item m="1" x="19"/>
        <item m="1" x="229"/>
        <item m="1" x="689"/>
        <item m="1" x="563"/>
        <item m="1" x="912"/>
        <item m="1" x="95"/>
        <item m="1" x="762"/>
        <item m="1" x="152"/>
        <item m="1" x="437"/>
        <item m="1" x="482"/>
        <item m="1" x="572"/>
        <item m="1" x="59"/>
        <item m="1" x="394"/>
        <item m="1" x="775"/>
        <item m="1" x="808"/>
        <item m="1" x="914"/>
        <item m="1" x="401"/>
        <item m="1" x="442"/>
        <item m="1" x="869"/>
        <item m="1" x="831"/>
        <item m="1" x="277"/>
        <item m="1" x="288"/>
        <item m="1" x="105"/>
        <item m="1" x="463"/>
        <item m="1" x="517"/>
        <item m="1" x="660"/>
        <item m="1" x="690"/>
        <item m="1" x="33"/>
        <item m="1" x="77"/>
        <item m="1" x="117"/>
        <item m="1" x="454"/>
        <item m="1" x="96"/>
        <item m="1" x="415"/>
        <item m="1" x="349"/>
        <item m="1" x="387"/>
        <item m="1" x="878"/>
        <item m="1" x="512"/>
        <item m="1" x="794"/>
        <item m="1" x="9"/>
        <item m="1" x="113"/>
        <item m="1" x="668"/>
        <item m="1" x="761"/>
        <item m="1" x="348"/>
        <item m="1" x="296"/>
        <item m="1" x="30"/>
        <item m="1" x="424"/>
        <item m="1" x="200"/>
        <item m="1" x="191"/>
        <item m="1" x="255"/>
        <item m="1" x="29"/>
        <item m="1" x="363"/>
        <item m="1" x="894"/>
        <item m="1" x="824"/>
        <item m="1" x="890"/>
        <item m="1" x="813"/>
        <item m="1" x="603"/>
        <item m="1" x="311"/>
        <item m="1" x="714"/>
        <item m="1" x="124"/>
        <item m="1" x="583"/>
        <item m="1" x="874"/>
        <item m="1" x="97"/>
        <item m="1" x="736"/>
        <item m="1" x="279"/>
        <item m="1" x="121"/>
        <item m="1" x="728"/>
        <item m="1" x="825"/>
        <item m="1" x="569"/>
        <item m="1" x="127"/>
        <item m="1" x="678"/>
        <item m="1" x="887"/>
        <item m="1" x="71"/>
        <item m="1" x="754"/>
        <item m="1" x="56"/>
        <item m="1" x="107"/>
        <item m="1" x="120"/>
        <item m="1" x="188"/>
        <item m="1" x="409"/>
        <item m="1" x="431"/>
        <item m="1" x="419"/>
        <item m="1" x="922"/>
        <item m="1" x="494"/>
        <item m="1" x="556"/>
        <item m="1" x="306"/>
        <item m="1" x="357"/>
        <item m="1" x="820"/>
        <item m="1" x="101"/>
        <item m="1" x="467"/>
        <item m="1" x="553"/>
        <item m="1" x="483"/>
        <item x="0"/>
        <item m="1" x="164"/>
        <item m="1" x="35"/>
        <item m="1" x="845"/>
        <item m="1" x="465"/>
        <item m="1" x="492"/>
        <item m="1" x="173"/>
        <item m="1" x="193"/>
        <item m="1" x="652"/>
        <item m="1" x="908"/>
        <item m="1" x="248"/>
        <item m="1" x="354"/>
        <item m="1" x="818"/>
        <item m="1" x="514"/>
        <item m="1" x="790"/>
        <item m="1" x="203"/>
        <item m="1" x="276"/>
        <item m="1" x="816"/>
        <item m="1" x="599"/>
        <item m="1" x="919"/>
        <item m="1" x="20"/>
        <item m="1" x="227"/>
        <item m="1" x="118"/>
        <item m="1" x="125"/>
        <item m="1" x="136"/>
        <item m="1" x="917"/>
        <item m="1" x="84"/>
        <item m="1" x="246"/>
        <item m="1" x="388"/>
        <item m="1" x="406"/>
        <item m="1" x="429"/>
        <item m="1" x="916"/>
        <item m="1" x="500"/>
        <item m="1" x="128"/>
        <item m="1" x="275"/>
        <item m="1" x="789"/>
        <item m="1" x="897"/>
        <item m="1" x="410"/>
        <item m="1" x="515"/>
        <item m="1" x="606"/>
        <item m="1" x="172"/>
        <item m="1" x="841"/>
        <item m="1" x="915"/>
        <item m="1" x="13"/>
        <item m="1" x="365"/>
        <item m="1" x="685"/>
        <item m="1" x="784"/>
        <item m="1" x="367"/>
        <item m="1" x="330"/>
        <item m="1" x="637"/>
        <item m="1" x="686"/>
        <item m="1" x="130"/>
        <item m="1" x="23"/>
        <item m="1" x="801"/>
        <item m="1" x="94"/>
        <item m="1" x="923"/>
        <item m="1" x="271"/>
        <item m="1" x="325"/>
        <item m="1" x="414"/>
        <item m="1" x="10"/>
        <item m="1" x="669"/>
        <item m="1" x="223"/>
        <item m="1" x="146"/>
        <item m="1" x="661"/>
        <item m="1" x="771"/>
        <item m="1" x="799"/>
        <item m="1" x="377"/>
        <item m="1" x="911"/>
        <item m="1" x="222"/>
        <item m="1" x="707"/>
        <item m="1" x="523"/>
        <item m="1" x="584"/>
        <item m="1" x="493"/>
        <item m="1" x="770"/>
        <item m="1" x="158"/>
        <item m="1" x="627"/>
        <item m="1" x="554"/>
        <item m="1" x="765"/>
        <item m="1" x="355"/>
        <item m="1" x="347"/>
        <item m="1" x="382"/>
        <item m="1" x="103"/>
        <item m="1" x="830"/>
        <item m="1" x="151"/>
        <item m="1" x="703"/>
        <item m="1" x="722"/>
        <item m="1" x="885"/>
        <item m="1" x="906"/>
        <item m="1" x="720"/>
        <item m="1" x="169"/>
        <item m="1" x="160"/>
        <item m="1" x="316"/>
        <item m="1" x="153"/>
        <item m="1" x="842"/>
        <item m="1" x="192"/>
        <item m="1" x="819"/>
        <item m="1" x="611"/>
        <item m="1" x="264"/>
        <item m="1" x="730"/>
        <item m="1" x="302"/>
        <item m="1" x="725"/>
        <item m="1" x="383"/>
        <item m="1" x="844"/>
        <item m="1" x="653"/>
        <item m="1" x="654"/>
        <item m="1" x="67"/>
        <item m="1" x="297"/>
        <item m="1" x="562"/>
        <item m="1" x="859"/>
        <item m="1" x="25"/>
        <item m="1" x="506"/>
        <item m="1" x="289"/>
        <item m="1" x="428"/>
        <item m="1" x="199"/>
        <item m="1" x="810"/>
        <item m="1" x="380"/>
        <item m="1" x="350"/>
        <item m="1" x="802"/>
        <item m="1" x="739"/>
        <item m="1" x="582"/>
        <item m="1" x="165"/>
        <item m="1" x="774"/>
        <item m="1" x="360"/>
        <item m="1" x="213"/>
        <item m="1" x="623"/>
        <item m="1" x="209"/>
        <item m="1" x="893"/>
        <item m="1" x="750"/>
        <item m="1" x="310"/>
        <item m="1" x="198"/>
        <item m="1" x="218"/>
        <item m="1" x="755"/>
        <item m="1" x="328"/>
        <item m="1" x="260"/>
        <item m="1" x="24"/>
        <item m="1" x="204"/>
        <item m="1" x="518"/>
        <item m="1" x="650"/>
        <item m="1" x="837"/>
        <item m="1" x="791"/>
        <item m="1" x="212"/>
        <item m="1" x="490"/>
        <item m="1" x="100"/>
        <item m="1" x="815"/>
        <item m="1" x="593"/>
        <item m="1" x="390"/>
        <item m="1" x="684"/>
        <item m="1" x="880"/>
        <item m="1" x="829"/>
        <item m="1" x="698"/>
        <item m="1" x="596"/>
        <item m="1" x="870"/>
        <item m="1" x="733"/>
        <item m="1" x="54"/>
        <item m="1" x="568"/>
        <item m="1" x="581"/>
        <item m="1" x="591"/>
        <item m="1" x="677"/>
        <item m="1" x="497"/>
        <item m="1" x="821"/>
        <item m="1" x="329"/>
        <item m="1" x="883"/>
        <item m="1" x="422"/>
        <item m="1" x="286"/>
        <item m="1" x="552"/>
        <item m="1" x="580"/>
        <item m="1" x="314"/>
        <item m="1" x="344"/>
        <item m="1" x="305"/>
        <item m="1" x="408"/>
        <item m="1" x="544"/>
        <item m="1" x="205"/>
        <item m="1" x="812"/>
        <item m="1" x="396"/>
        <item m="1" x="208"/>
        <item m="1" x="524"/>
        <item m="1" x="93"/>
        <item m="1" x="856"/>
        <item m="1" x="777"/>
        <item m="1" x="632"/>
        <item m="1" x="882"/>
        <item m="1" x="407"/>
        <item m="1" x="434"/>
        <item m="1" x="724"/>
        <item m="1" x="538"/>
        <item m="1" x="343"/>
        <item m="1" x="32"/>
        <item m="1" x="676"/>
        <item m="1" x="249"/>
        <item m="1" x="495"/>
        <item m="1" x="751"/>
        <item m="1" x="238"/>
        <item m="1" x="745"/>
        <item m="1" x="881"/>
        <item m="1" x="217"/>
        <item m="1" x="631"/>
        <item m="1" x="778"/>
        <item m="1" x="612"/>
        <item m="1" x="436"/>
        <item m="1" x="925"/>
        <item m="1" x="226"/>
        <item m="1" x="102"/>
        <item m="1" x="717"/>
        <item m="1" x="624"/>
        <item m="1" x="362"/>
        <item m="1" x="80"/>
        <item m="1" x="230"/>
        <item m="1" x="370"/>
        <item m="1" x="694"/>
        <item m="1" x="186"/>
        <item m="1" x="613"/>
        <item m="1" x="615"/>
        <item m="1" x="184"/>
        <item m="1" x="326"/>
        <item m="1" x="604"/>
        <item m="1" x="342"/>
        <item m="1" x="574"/>
        <item m="1" x="143"/>
        <item m="1" x="257"/>
        <item m="1" x="404"/>
        <item m="1" x="70"/>
        <item m="1" x="516"/>
        <item m="1" x="361"/>
        <item m="1" x="31"/>
        <item m="1" x="381"/>
        <item m="1" x="850"/>
        <item m="1" x="688"/>
        <item m="1" x="245"/>
        <item m="1" x="195"/>
        <item m="1" x="571"/>
        <item m="1" x="539"/>
        <item m="1" x="879"/>
        <item m="1" x="555"/>
        <item m="1" x="119"/>
        <item m="1" x="451"/>
        <item m="1" x="607"/>
        <item m="1" x="90"/>
        <item m="1" x="109"/>
        <item m="1" x="536"/>
        <item m="1" x="648"/>
        <item m="1" x="358"/>
        <item m="1" x="317"/>
        <item m="1" x="207"/>
        <item m="1" x="111"/>
        <item m="1" x="903"/>
        <item m="1" x="114"/>
        <item m="1" x="104"/>
        <item m="1" x="278"/>
        <item m="1" x="315"/>
        <item m="1" x="293"/>
        <item m="1" x="27"/>
        <item m="1" x="61"/>
        <item m="1" x="194"/>
        <item m="1" x="672"/>
        <item m="1" x="501"/>
        <item m="1" x="413"/>
        <item m="1" x="309"/>
        <item m="1" x="601"/>
        <item m="1" x="532"/>
        <item m="1" x="353"/>
        <item m="1" x="480"/>
        <item m="1" x="149"/>
        <item m="1" x="838"/>
        <item m="1" x="910"/>
        <item m="1" x="202"/>
        <item m="1" x="573"/>
        <item m="1" x="715"/>
        <item m="1" x="240"/>
        <item m="1" x="49"/>
        <item m="1" x="670"/>
        <item m="1" x="318"/>
        <item m="1" x="496"/>
        <item m="1" x="364"/>
        <item m="1" x="486"/>
        <item m="1" x="60"/>
        <item m="1" x="559"/>
        <item m="1" x="320"/>
        <item m="1" x="433"/>
        <item m="1" x="895"/>
        <item m="1" x="258"/>
        <item m="1" x="40"/>
        <item m="1" x="635"/>
        <item m="1" x="832"/>
        <item m="1" x="471"/>
        <item m="1" x="41"/>
        <item m="1" x="918"/>
        <item m="1" x="132"/>
        <item m="1" x="426"/>
        <item m="1" x="535"/>
        <item m="1" x="753"/>
        <item m="1" x="888"/>
        <item m="1" x="795"/>
        <item m="1" x="86"/>
        <item m="1" x="384"/>
        <item m="1" x="181"/>
        <item m="1" x="921"/>
        <item m="1" x="705"/>
        <item m="1" x="541"/>
        <item m="1" x="261"/>
        <item m="1" x="826"/>
        <item m="1" x="614"/>
        <item m="1" x="131"/>
        <item m="1" x="145"/>
        <item m="1" x="735"/>
        <item m="1" x="507"/>
        <item m="1" x="140"/>
        <item m="1" x="171"/>
        <item m="1" x="221"/>
        <item m="1" x="38"/>
        <item m="1" x="723"/>
        <item m="1" x="768"/>
        <item m="1" x="711"/>
        <item m="1" x="175"/>
        <item m="1" x="907"/>
        <item m="1" x="233"/>
        <item m="1" x="481"/>
        <item m="1" x="112"/>
        <item m="1" x="585"/>
        <item m="1" x="303"/>
        <item m="1" x="805"/>
        <item m="1" x="787"/>
        <item m="1" x="779"/>
        <item m="1" x="51"/>
        <item m="1" x="291"/>
        <item m="1" x="716"/>
        <item m="1" x="804"/>
        <item m="1" x="129"/>
        <item m="1" x="179"/>
        <item m="1" x="542"/>
        <item m="1" x="782"/>
        <item m="1" x="87"/>
        <item m="1" x="645"/>
        <item m="1" x="386"/>
        <item m="1" x="734"/>
        <item m="1" x="253"/>
        <item m="1" x="331"/>
        <item m="1" x="307"/>
        <item m="1" x="904"/>
        <item m="1" x="633"/>
        <item m="1" x="682"/>
        <item m="1" x="540"/>
        <item m="1" x="776"/>
        <item m="1" x="189"/>
        <item m="1" x="395"/>
        <item m="1" x="597"/>
        <item m="1" x="472"/>
        <item m="1" x="641"/>
        <item m="1" x="72"/>
        <item m="1" x="608"/>
        <item m="1" x="464"/>
        <item m="1" x="269"/>
        <item m="1" x="399"/>
        <item m="1" x="345"/>
        <item m="1" x="589"/>
        <item m="1" x="66"/>
        <item m="1" x="336"/>
        <item m="1" x="468"/>
        <item m="1" x="543"/>
        <item m="1" x="780"/>
        <item m="1" x="616"/>
        <item m="1" x="662"/>
        <item m="1" x="846"/>
        <item m="1" x="235"/>
        <item m="1" x="242"/>
        <item m="1" x="509"/>
        <item m="1" x="220"/>
        <item m="1" x="479"/>
        <item m="1" x="817"/>
        <item m="1" x="282"/>
        <item m="1" x="155"/>
        <item m="1" x="852"/>
        <item m="1" x="558"/>
        <item m="1" x="224"/>
        <item m="1" x="183"/>
        <item m="1" x="902"/>
        <item m="1" x="866"/>
        <item m="1" x="400"/>
        <item m="1" x="527"/>
        <item m="1" x="391"/>
        <item m="1" x="225"/>
        <item m="1" x="477"/>
        <item m="1" x="211"/>
        <item m="1" x="385"/>
        <item m="1" x="196"/>
        <item m="1" x="438"/>
        <item m="1" x="159"/>
        <item m="1" x="376"/>
        <item m="1" x="835"/>
        <item m="1" x="421"/>
        <item m="1" x="182"/>
        <item m="1" x="590"/>
        <item m="1" x="453"/>
        <item m="1" x="359"/>
        <item m="1" x="766"/>
        <item m="1" x="924"/>
        <item m="1" x="834"/>
        <item m="1" x="655"/>
        <item m="1" x="695"/>
        <item m="1" x="476"/>
        <item m="1" x="443"/>
        <item m="1" x="135"/>
        <item m="1" x="609"/>
        <item m="1" x="649"/>
        <item m="1" x="459"/>
        <item m="1" x="833"/>
        <item m="1" x="564"/>
        <item m="1" x="455"/>
        <item m="1" x="133"/>
        <item m="1" x="769"/>
        <item m="1" x="219"/>
        <item m="1" x="232"/>
        <item m="1" x="560"/>
        <item m="1" x="557"/>
        <item m="1" x="781"/>
        <item m="1" x="548"/>
        <item m="1" x="726"/>
        <item m="1" x="871"/>
        <item m="1" x="691"/>
        <item m="1" x="445"/>
        <item x="4"/>
        <item m="1" x="252"/>
        <item x="7"/>
        <item m="1" x="806"/>
        <item m="1" x="446"/>
        <item m="1" x="740"/>
        <item m="1" x="697"/>
        <item m="1" x="864"/>
        <item m="1" x="88"/>
        <item m="1" x="513"/>
        <item m="1" x="920"/>
        <item m="1" x="178"/>
        <item m="1" x="545"/>
        <item m="1" x="26"/>
        <item m="1" x="337"/>
        <item m="1" x="138"/>
        <item m="1" x="719"/>
        <item m="1" x="504"/>
        <item m="1" x="550"/>
        <item m="1" x="683"/>
        <item m="1" x="416"/>
        <item m="1" x="651"/>
        <item m="1" x="797"/>
        <item m="1" x="702"/>
        <item m="1" x="773"/>
        <item m="1" x="462"/>
        <item m="1" x="170"/>
        <item m="1" x="900"/>
        <item m="1" x="417"/>
        <item m="1" x="402"/>
        <item m="1" x="176"/>
        <item m="1" x="667"/>
        <item m="1" x="444"/>
        <item m="1" x="891"/>
        <item m="1" x="800"/>
        <item m="1" x="896"/>
        <item m="1" x="122"/>
        <item m="1" x="867"/>
        <item m="1" x="630"/>
        <item x="3"/>
        <item m="1" x="503"/>
        <item m="1" x="247"/>
        <item m="1" x="839"/>
        <item m="1" x="272"/>
        <item m="1" x="658"/>
        <item m="1" x="456"/>
        <item m="1" x="237"/>
        <item m="1" x="899"/>
        <item m="1" x="83"/>
        <item m="1" x="231"/>
        <item m="1" x="848"/>
        <item m="1" x="299"/>
        <item x="5"/>
        <item m="1" x="625"/>
        <item m="1" x="295"/>
        <item m="1" x="877"/>
        <item x="6"/>
        <item m="1" x="147"/>
        <item m="1" x="511"/>
        <item m="1" x="519"/>
        <item m="1" x="341"/>
        <item m="1" x="292"/>
        <item m="1" x="420"/>
        <item m="1" x="323"/>
        <item m="1" x="460"/>
        <item m="1" x="39"/>
        <item m="1" x="618"/>
        <item m="1" x="760"/>
        <item m="1" x="828"/>
        <item m="1" x="587"/>
        <item m="1" x="565"/>
        <item m="1" x="435"/>
        <item m="1" x="746"/>
        <item m="1" x="638"/>
        <item m="1" x="167"/>
        <item m="1" x="721"/>
        <item m="1" x="889"/>
        <item m="1" x="634"/>
        <item m="1" x="14"/>
        <item m="1" x="659"/>
        <item m="1" x="266"/>
        <item m="1" x="36"/>
        <item m="1" x="216"/>
        <item m="1" x="665"/>
        <item x="1"/>
        <item m="1" x="827"/>
        <item m="1" x="639"/>
        <item m="1" x="461"/>
        <item m="1" x="265"/>
        <item m="1" x="675"/>
        <item m="1" x="872"/>
        <item m="1" x="814"/>
        <item m="1" x="546"/>
        <item m="1" x="126"/>
        <item m="1" x="643"/>
        <item m="1" x="115"/>
        <item m="1" x="868"/>
        <item m="1" x="259"/>
        <item m="1" x="656"/>
        <item m="1" x="21"/>
        <item m="1" x="595"/>
        <item m="1" x="319"/>
        <item m="1" x="206"/>
        <item m="1" x="588"/>
        <item m="1" x="283"/>
        <item m="1" x="712"/>
        <item m="1" x="174"/>
        <item m="1" x="64"/>
        <item m="1" x="28"/>
        <item m="1" x="280"/>
        <item m="1" x="803"/>
        <item m="1" x="392"/>
        <item m="1" x="62"/>
        <item m="1" x="372"/>
        <item m="1" x="600"/>
        <item m="1" x="44"/>
        <item m="1" x="197"/>
        <item m="1" x="681"/>
        <item m="1" x="840"/>
        <item m="1" x="876"/>
        <item m="1" x="99"/>
        <item m="1" x="561"/>
        <item m="1" x="700"/>
        <item m="1" x="673"/>
        <item m="1" x="91"/>
        <item m="1" x="73"/>
        <item m="1" x="737"/>
        <item m="1" x="68"/>
        <item m="1" x="12"/>
        <item m="1" x="346"/>
        <item m="1" x="11"/>
        <item m="1" x="241"/>
        <item m="1" x="710"/>
        <item m="1" x="251"/>
        <item m="1" x="647"/>
        <item m="1" x="792"/>
        <item m="1" x="308"/>
        <item m="1" x="351"/>
        <item m="1" x="530"/>
        <item m="1" x="144"/>
        <item m="1" x="749"/>
        <item m="1" x="371"/>
        <item m="1" x="622"/>
        <item m="1" x="657"/>
        <item m="1" x="321"/>
        <item m="1" x="567"/>
        <item m="1" x="139"/>
        <item m="1" x="861"/>
        <item m="1" x="43"/>
        <item m="1" x="738"/>
        <item m="1" x="693"/>
        <item m="1" x="508"/>
        <item m="1" x="78"/>
        <item m="1" x="423"/>
        <item m="1" x="46"/>
        <item m="1" x="807"/>
        <item m="1" x="340"/>
        <item m="1" x="913"/>
        <item m="1" x="262"/>
        <item m="1" x="485"/>
        <item m="1" x="706"/>
        <item m="1" x="369"/>
        <item m="1" x="854"/>
        <item m="1" x="772"/>
        <item m="1" x="640"/>
        <item m="1" x="594"/>
        <item m="1" x="254"/>
        <item m="1" x="82"/>
        <item m="1" x="577"/>
        <item m="1" x="823"/>
        <item m="1" x="156"/>
        <item m="1" x="154"/>
        <item m="1" x="215"/>
        <item m="1" x="142"/>
        <item m="1" x="50"/>
        <item m="1" x="469"/>
        <item m="1" x="42"/>
        <item m="1" x="620"/>
        <item m="1" x="843"/>
        <item m="1" x="522"/>
        <item m="1" x="373"/>
        <item m="1" x="37"/>
        <item m="1" x="441"/>
        <item m="1" x="15"/>
        <item m="1" x="177"/>
        <item m="1" x="334"/>
        <item m="1" x="851"/>
        <item m="1" x="576"/>
        <item m="1" x="610"/>
        <item m="1" x="860"/>
        <item m="1" x="533"/>
        <item m="1" x="484"/>
        <item m="1" x="646"/>
        <item m="1" x="214"/>
        <item m="1" x="858"/>
        <item m="1" x="764"/>
        <item m="1" x="141"/>
        <item m="1" x="432"/>
        <item m="1" x="847"/>
        <item m="1" x="58"/>
        <item m="1" x="322"/>
        <item m="1" x="785"/>
        <item m="1" x="744"/>
        <item m="1" x="368"/>
        <item m="1" x="440"/>
        <item m="1" x="162"/>
        <item m="1" x="680"/>
        <item m="1" x="701"/>
        <item m="1" x="157"/>
        <item m="1" x="644"/>
        <item m="1" x="304"/>
        <item m="1" x="243"/>
        <item m="1" x="150"/>
        <item m="1" x="270"/>
        <item m="1" x="579"/>
        <item m="1" x="268"/>
        <item m="1" x="425"/>
        <item m="1" x="909"/>
        <item m="1" x="575"/>
        <item m="1" x="393"/>
        <item m="1" x="47"/>
        <item m="1" x="290"/>
        <item m="1" x="273"/>
        <item m="1" x="57"/>
        <item m="1" x="783"/>
        <item m="1" x="619"/>
        <item m="1" x="403"/>
        <item m="1" x="757"/>
        <item m="1" x="470"/>
        <item m="1" x="450"/>
        <item m="1" x="287"/>
        <item m="1" x="853"/>
        <item m="1" x="366"/>
        <item m="1" x="474"/>
        <item m="1" x="475"/>
        <item m="1" x="578"/>
        <item m="1" x="498"/>
        <item m="1" x="16"/>
        <item m="1" x="605"/>
        <item m="1" x="201"/>
        <item m="1" x="642"/>
        <item m="1" x="85"/>
        <item m="1" x="718"/>
        <item m="1" x="210"/>
        <item m="1" x="375"/>
        <item m="1" x="478"/>
        <item m="1" x="98"/>
        <item m="1" x="487"/>
        <item m="1" x="452"/>
        <item m="1" x="752"/>
        <item m="1" x="449"/>
        <item m="1" x="397"/>
        <item m="1" x="709"/>
        <item m="1" x="602"/>
        <item m="1" x="55"/>
        <item m="1" x="418"/>
        <item m="1" x="228"/>
        <item m="1" x="335"/>
        <item m="1" x="411"/>
        <item m="1" x="811"/>
        <item m="1" x="75"/>
        <item m="1" x="528"/>
        <item m="1" x="34"/>
        <item m="1" x="626"/>
        <item m="1" x="250"/>
        <item m="1" x="598"/>
        <item m="1" x="855"/>
        <item m="1" x="312"/>
        <item m="1" x="892"/>
        <item m="1" x="398"/>
        <item m="1" x="447"/>
        <item m="1" x="324"/>
        <item m="1" x="502"/>
        <item m="1" x="53"/>
        <item m="1" x="285"/>
        <item m="1" x="537"/>
        <item m="1" x="161"/>
        <item m="1" x="427"/>
        <item m="1" x="526"/>
        <item m="1" x="405"/>
        <item m="1" x="521"/>
        <item m="1" x="742"/>
        <item m="1" x="566"/>
        <item m="1" x="586"/>
        <item m="1" x="458"/>
        <item m="1" x="110"/>
        <item m="1" x="22"/>
        <item m="1" x="863"/>
        <item m="1" x="679"/>
        <item m="1" x="489"/>
        <item m="1" x="298"/>
        <item m="1" x="549"/>
        <item m="1" x="239"/>
        <item m="1" x="788"/>
        <item m="1" x="809"/>
        <item m="1" x="63"/>
        <item m="1" x="281"/>
        <item m="1" x="457"/>
        <item m="1" x="374"/>
        <item m="1" x="886"/>
        <item m="1" x="747"/>
        <item m="1" x="756"/>
        <item m="1" x="525"/>
        <item m="1" x="857"/>
        <item m="1" x="300"/>
        <item m="1" x="666"/>
        <item m="1" x="592"/>
        <item m="1" x="236"/>
        <item m="1" x="699"/>
        <item m="1" x="123"/>
        <item m="1" x="234"/>
        <item m="1" x="743"/>
        <item m="1" x="92"/>
        <item m="1" x="378"/>
        <item m="1" x="430"/>
        <item m="1" x="45"/>
        <item m="1" x="664"/>
        <item m="1" x="663"/>
        <item m="1" x="629"/>
        <item m="1" x="168"/>
        <item m="1" x="510"/>
        <item m="1" x="187"/>
        <item m="1" x="884"/>
        <item m="1" x="52"/>
        <item m="1" x="531"/>
        <item m="1" x="81"/>
        <item m="1" x="836"/>
        <item m="1" x="439"/>
        <item m="1" x="473"/>
        <item m="1" x="332"/>
        <item m="1" x="356"/>
        <item m="1" x="865"/>
        <item m="1" x="636"/>
        <item m="1" x="294"/>
        <item m="1" x="741"/>
        <item m="1" x="327"/>
        <item m="1" x="547"/>
        <item m="1" x="905"/>
        <item m="1" x="338"/>
        <item m="1" x="488"/>
        <item m="1" x="692"/>
        <item m="1" x="849"/>
        <item m="1" x="671"/>
        <item m="1" x="713"/>
        <item m="1" x="731"/>
        <item m="1" x="617"/>
        <item m="1" x="759"/>
        <item m="1" x="116"/>
        <item m="1" x="379"/>
        <item m="1" x="185"/>
        <item m="1" x="687"/>
        <item m="1" x="106"/>
        <item m="1" x="333"/>
        <item m="1" x="822"/>
        <item m="1" x="621"/>
        <item m="1" x="793"/>
        <item m="1" x="389"/>
        <item m="1" x="190"/>
        <item m="1" x="65"/>
        <item m="1" x="520"/>
        <item m="1" x="301"/>
        <item m="1" x="732"/>
        <item m="1" x="352"/>
        <item m="1" x="499"/>
        <item m="1" x="76"/>
        <item m="1" x="263"/>
        <item m="1" x="729"/>
        <item m="1" x="466"/>
        <item m="1" x="267"/>
        <item m="1" x="180"/>
        <item m="1" x="875"/>
        <item m="1" x="284"/>
        <item m="1" x="786"/>
        <item m="1" x="748"/>
        <item m="1" x="163"/>
        <item m="1" x="505"/>
        <item m="1" x="873"/>
        <item m="1" x="256"/>
        <item m="1" x="898"/>
        <item m="1" x="79"/>
        <item m="1" x="862"/>
        <item m="1" x="696"/>
        <item m="1" x="901"/>
        <item m="1" x="727"/>
        <item m="1" x="244"/>
        <item m="1" x="74"/>
        <item m="1" x="274"/>
        <item m="1" x="148"/>
        <item m="1" x="570"/>
        <item m="1" x="134"/>
        <item m="1" x="48"/>
        <item m="1" x="551"/>
        <item m="1" x="313"/>
        <item m="1" x="166"/>
        <item m="1" x="529"/>
        <item m="1" x="534"/>
        <item m="1" x="704"/>
        <item m="1" x="339"/>
        <item m="1" x="674"/>
        <item m="1" x="89"/>
        <item m="1" x="763"/>
        <item m="1" x="796"/>
        <item m="1" x="798"/>
        <item m="1" x="448"/>
        <item m="1" x="18"/>
        <item m="1" x="708"/>
        <item m="1" x="758"/>
        <item m="1" x="69"/>
        <item m="1" x="767"/>
        <item x="8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32">
        <item m="1" x="29"/>
        <item m="1" x="30"/>
        <item m="1" x="7"/>
        <item m="1" x="21"/>
        <item m="1" x="17"/>
        <item m="1" x="25"/>
        <item m="1" x="20"/>
        <item m="1" x="19"/>
        <item m="1" x="11"/>
        <item m="1" x="4"/>
        <item m="1" x="18"/>
        <item m="1" x="28"/>
        <item m="1" x="12"/>
        <item m="1" x="27"/>
        <item sd="0" x="1"/>
        <item m="1" x="22"/>
        <item m="1" x="23"/>
        <item m="1" x="24"/>
        <item m="1" x="3"/>
        <item m="1" x="16"/>
        <item m="1" x="14"/>
        <item m="1" x="6"/>
        <item m="1" x="15"/>
        <item m="1" x="9"/>
        <item m="1" x="13"/>
        <item m="1" x="10"/>
        <item m="1" x="26"/>
        <item x="0"/>
        <item m="1" x="5"/>
        <item m="1" x="8"/>
        <item x="2"/>
        <item t="default"/>
      </items>
    </pivotField>
    <pivotField showAll="0"/>
    <pivotField showAll="0"/>
    <pivotField showAll="0"/>
    <pivotField showAll="0"/>
    <pivotField showAll="0"/>
    <pivotField showAll="0"/>
  </pivotFields>
  <rowFields count="2">
    <field x="28"/>
    <field x="7"/>
  </rowFields>
  <rowItems count="1">
    <i>
      <x v="14"/>
    </i>
  </rowItems>
  <colItems count="1">
    <i/>
  </colItems>
  <pageFields count="1">
    <pageField fld="3" item="1" hier="-1"/>
  </pageFields>
  <dataFields count="1">
    <dataField name="Итого" fld="7" baseField="28" baseItem="14"/>
  </dataFields>
  <formats count="3">
    <format dxfId="22">
      <pivotArea dataOnly="0" labelOnly="1" outline="0" fieldPosition="0">
        <references count="1">
          <reference field="3" count="1">
            <x v="0"/>
          </reference>
        </references>
      </pivotArea>
    </format>
    <format dxfId="21">
      <pivotArea dataOnly="0" labelOnly="1" outline="0" fieldPosition="0">
        <references count="1">
          <reference field="3" count="1">
            <x v="0"/>
          </reference>
        </references>
      </pivotArea>
    </format>
    <format dxfId="20">
      <pivotArea type="all" dataOnly="0" outline="0" fieldPosition="0"/>
    </format>
  </formats>
  <pivotTableStyleInfo name="PivotStyleLight16" showRowHeaders="1" showColHeaders="1" showRowStripes="0" showColStripes="0" showLastColumn="1"/>
</pivotTableDefinition>
</file>

<file path=xl/pivotTables/pivotTable4.xml><?xml version="1.0" encoding="utf-8"?>
<pivotTableDefinition xmlns="http://schemas.openxmlformats.org/spreadsheetml/2006/main" name="СводнаяТаблица3" cacheId="81" applyNumberFormats="0" applyBorderFormats="0" applyFontFormats="0" applyPatternFormats="0" applyAlignmentFormats="0" applyWidthHeightFormats="1" dataCaption="Значения" updatedVersion="4" minRefreshableVersion="3" rowGrandTotals="0" itemPrintTitles="1" mergeItem="1" createdVersion="4" indent="0" showHeaders="0" outline="1" outlineData="1" multipleFieldFilters="0">
  <location ref="A12:B13" firstHeaderRow="1" firstDataRow="1" firstDataCol="1" rowPageCount="1" colPageCount="1"/>
  <pivotFields count="35">
    <pivotField showAll="0"/>
    <pivotField showAll="0"/>
    <pivotField showAll="0"/>
    <pivotField name="Нетто по странам" axis="axisPage" showAll="0">
      <items count="81">
        <item x="2"/>
        <item x="1"/>
        <item x="0"/>
        <item m="1" x="65"/>
        <item m="1" x="71"/>
        <item m="1" x="39"/>
        <item m="1" x="76"/>
        <item m="1" x="18"/>
        <item m="1" x="13"/>
        <item m="1" x="43"/>
        <item m="1" x="4"/>
        <item m="1" x="52"/>
        <item m="1" x="25"/>
        <item m="1" x="15"/>
        <item m="1" x="44"/>
        <item m="1" x="38"/>
        <item m="1" x="47"/>
        <item m="1" x="40"/>
        <item m="1" x="6"/>
        <item m="1" x="53"/>
        <item m="1" x="64"/>
        <item m="1" x="19"/>
        <item m="1" x="11"/>
        <item m="1" x="16"/>
        <item m="1" x="20"/>
        <item m="1" x="33"/>
        <item m="1" x="9"/>
        <item m="1" x="55"/>
        <item m="1" x="62"/>
        <item m="1" x="63"/>
        <item m="1" x="77"/>
        <item m="1" x="56"/>
        <item m="1" x="31"/>
        <item m="1" x="45"/>
        <item m="1" x="48"/>
        <item m="1" x="7"/>
        <item m="1" x="22"/>
        <item m="1" x="66"/>
        <item m="1" x="34"/>
        <item m="1" x="36"/>
        <item m="1" x="46"/>
        <item m="1" x="10"/>
        <item m="1" x="26"/>
        <item m="1" x="17"/>
        <item m="1" x="12"/>
        <item m="1" x="29"/>
        <item m="1" x="41"/>
        <item m="1" x="30"/>
        <item m="1" x="72"/>
        <item m="1" x="21"/>
        <item m="1" x="49"/>
        <item m="1" x="23"/>
        <item m="1" x="54"/>
        <item m="1" x="68"/>
        <item m="1" x="57"/>
        <item m="1" x="50"/>
        <item m="1" x="78"/>
        <item m="1" x="79"/>
        <item m="1" x="61"/>
        <item m="1" x="32"/>
        <item m="1" x="67"/>
        <item m="1" x="35"/>
        <item m="1" x="8"/>
        <item m="1" x="37"/>
        <item m="1" x="73"/>
        <item m="1" x="58"/>
        <item m="1" x="74"/>
        <item m="1" x="59"/>
        <item m="1" x="27"/>
        <item m="1" x="14"/>
        <item m="1" x="51"/>
        <item m="1" x="5"/>
        <item m="1" x="24"/>
        <item m="1" x="60"/>
        <item m="1" x="42"/>
        <item m="1" x="70"/>
        <item m="1" x="28"/>
        <item m="1" x="69"/>
        <item m="1" x="75"/>
        <item x="3"/>
        <item t="default"/>
      </items>
    </pivotField>
    <pivotField showAll="0"/>
    <pivotField showAll="0"/>
    <pivotField showAll="0"/>
    <pivotField axis="axisRow" dataField="1" showAll="0">
      <items count="927">
        <item m="1" x="137"/>
        <item m="1" x="491"/>
        <item m="1" x="17"/>
        <item x="2"/>
        <item m="1" x="412"/>
        <item m="1" x="108"/>
        <item m="1" x="628"/>
        <item m="1" x="19"/>
        <item m="1" x="229"/>
        <item m="1" x="689"/>
        <item m="1" x="563"/>
        <item m="1" x="912"/>
        <item m="1" x="95"/>
        <item m="1" x="762"/>
        <item m="1" x="152"/>
        <item m="1" x="437"/>
        <item m="1" x="482"/>
        <item m="1" x="572"/>
        <item m="1" x="59"/>
        <item m="1" x="394"/>
        <item m="1" x="775"/>
        <item m="1" x="808"/>
        <item m="1" x="914"/>
        <item m="1" x="401"/>
        <item m="1" x="442"/>
        <item m="1" x="869"/>
        <item m="1" x="831"/>
        <item m="1" x="277"/>
        <item m="1" x="288"/>
        <item m="1" x="105"/>
        <item m="1" x="463"/>
        <item m="1" x="517"/>
        <item m="1" x="660"/>
        <item m="1" x="690"/>
        <item m="1" x="33"/>
        <item m="1" x="77"/>
        <item m="1" x="117"/>
        <item m="1" x="454"/>
        <item m="1" x="96"/>
        <item m="1" x="415"/>
        <item m="1" x="349"/>
        <item m="1" x="387"/>
        <item m="1" x="878"/>
        <item m="1" x="512"/>
        <item m="1" x="794"/>
        <item m="1" x="9"/>
        <item m="1" x="113"/>
        <item m="1" x="668"/>
        <item m="1" x="761"/>
        <item m="1" x="348"/>
        <item m="1" x="296"/>
        <item m="1" x="30"/>
        <item m="1" x="424"/>
        <item m="1" x="200"/>
        <item m="1" x="191"/>
        <item m="1" x="255"/>
        <item m="1" x="29"/>
        <item m="1" x="363"/>
        <item m="1" x="894"/>
        <item m="1" x="824"/>
        <item m="1" x="890"/>
        <item m="1" x="813"/>
        <item m="1" x="603"/>
        <item m="1" x="311"/>
        <item m="1" x="714"/>
        <item m="1" x="124"/>
        <item m="1" x="583"/>
        <item m="1" x="874"/>
        <item m="1" x="97"/>
        <item m="1" x="736"/>
        <item m="1" x="279"/>
        <item m="1" x="121"/>
        <item m="1" x="728"/>
        <item m="1" x="825"/>
        <item m="1" x="569"/>
        <item m="1" x="127"/>
        <item m="1" x="678"/>
        <item m="1" x="887"/>
        <item m="1" x="71"/>
        <item m="1" x="754"/>
        <item m="1" x="56"/>
        <item m="1" x="107"/>
        <item m="1" x="120"/>
        <item m="1" x="188"/>
        <item m="1" x="409"/>
        <item m="1" x="431"/>
        <item m="1" x="419"/>
        <item m="1" x="922"/>
        <item m="1" x="494"/>
        <item m="1" x="556"/>
        <item m="1" x="306"/>
        <item m="1" x="357"/>
        <item m="1" x="820"/>
        <item m="1" x="101"/>
        <item m="1" x="467"/>
        <item m="1" x="553"/>
        <item m="1" x="483"/>
        <item x="0"/>
        <item m="1" x="164"/>
        <item m="1" x="35"/>
        <item m="1" x="845"/>
        <item m="1" x="465"/>
        <item m="1" x="492"/>
        <item m="1" x="173"/>
        <item m="1" x="193"/>
        <item m="1" x="652"/>
        <item m="1" x="908"/>
        <item m="1" x="248"/>
        <item m="1" x="354"/>
        <item m="1" x="818"/>
        <item m="1" x="514"/>
        <item m="1" x="790"/>
        <item m="1" x="203"/>
        <item m="1" x="276"/>
        <item m="1" x="816"/>
        <item m="1" x="599"/>
        <item m="1" x="919"/>
        <item m="1" x="20"/>
        <item m="1" x="227"/>
        <item m="1" x="118"/>
        <item m="1" x="125"/>
        <item m="1" x="136"/>
        <item m="1" x="917"/>
        <item m="1" x="84"/>
        <item m="1" x="246"/>
        <item m="1" x="388"/>
        <item m="1" x="406"/>
        <item m="1" x="429"/>
        <item m="1" x="916"/>
        <item m="1" x="500"/>
        <item m="1" x="128"/>
        <item m="1" x="275"/>
        <item m="1" x="789"/>
        <item m="1" x="897"/>
        <item m="1" x="410"/>
        <item m="1" x="515"/>
        <item m="1" x="606"/>
        <item m="1" x="172"/>
        <item m="1" x="841"/>
        <item m="1" x="915"/>
        <item m="1" x="13"/>
        <item m="1" x="365"/>
        <item m="1" x="685"/>
        <item m="1" x="784"/>
        <item m="1" x="367"/>
        <item m="1" x="330"/>
        <item m="1" x="637"/>
        <item m="1" x="686"/>
        <item m="1" x="130"/>
        <item m="1" x="23"/>
        <item m="1" x="801"/>
        <item m="1" x="94"/>
        <item m="1" x="923"/>
        <item m="1" x="271"/>
        <item m="1" x="325"/>
        <item m="1" x="414"/>
        <item m="1" x="10"/>
        <item m="1" x="669"/>
        <item m="1" x="223"/>
        <item m="1" x="146"/>
        <item m="1" x="661"/>
        <item m="1" x="771"/>
        <item m="1" x="799"/>
        <item m="1" x="377"/>
        <item m="1" x="911"/>
        <item m="1" x="222"/>
        <item m="1" x="707"/>
        <item m="1" x="523"/>
        <item m="1" x="584"/>
        <item m="1" x="493"/>
        <item m="1" x="770"/>
        <item m="1" x="158"/>
        <item m="1" x="627"/>
        <item m="1" x="554"/>
        <item m="1" x="765"/>
        <item m="1" x="355"/>
        <item m="1" x="347"/>
        <item m="1" x="382"/>
        <item m="1" x="103"/>
        <item m="1" x="830"/>
        <item m="1" x="151"/>
        <item m="1" x="703"/>
        <item m="1" x="722"/>
        <item m="1" x="885"/>
        <item m="1" x="906"/>
        <item m="1" x="720"/>
        <item m="1" x="169"/>
        <item m="1" x="160"/>
        <item m="1" x="316"/>
        <item m="1" x="153"/>
        <item m="1" x="842"/>
        <item m="1" x="192"/>
        <item m="1" x="819"/>
        <item m="1" x="611"/>
        <item m="1" x="264"/>
        <item m="1" x="730"/>
        <item m="1" x="302"/>
        <item m="1" x="725"/>
        <item m="1" x="383"/>
        <item m="1" x="844"/>
        <item m="1" x="653"/>
        <item m="1" x="654"/>
        <item m="1" x="67"/>
        <item m="1" x="297"/>
        <item m="1" x="562"/>
        <item m="1" x="859"/>
        <item m="1" x="25"/>
        <item m="1" x="506"/>
        <item m="1" x="289"/>
        <item m="1" x="428"/>
        <item m="1" x="199"/>
        <item m="1" x="810"/>
        <item m="1" x="380"/>
        <item m="1" x="350"/>
        <item m="1" x="802"/>
        <item m="1" x="739"/>
        <item m="1" x="582"/>
        <item m="1" x="165"/>
        <item m="1" x="774"/>
        <item m="1" x="360"/>
        <item m="1" x="213"/>
        <item m="1" x="623"/>
        <item m="1" x="209"/>
        <item m="1" x="893"/>
        <item m="1" x="750"/>
        <item m="1" x="310"/>
        <item m="1" x="198"/>
        <item m="1" x="218"/>
        <item m="1" x="755"/>
        <item m="1" x="328"/>
        <item m="1" x="260"/>
        <item m="1" x="24"/>
        <item m="1" x="204"/>
        <item m="1" x="518"/>
        <item m="1" x="650"/>
        <item m="1" x="837"/>
        <item m="1" x="791"/>
        <item m="1" x="212"/>
        <item m="1" x="490"/>
        <item m="1" x="100"/>
        <item m="1" x="815"/>
        <item m="1" x="593"/>
        <item m="1" x="390"/>
        <item m="1" x="684"/>
        <item m="1" x="880"/>
        <item m="1" x="829"/>
        <item m="1" x="698"/>
        <item m="1" x="596"/>
        <item m="1" x="870"/>
        <item m="1" x="733"/>
        <item m="1" x="54"/>
        <item m="1" x="568"/>
        <item m="1" x="581"/>
        <item m="1" x="591"/>
        <item m="1" x="677"/>
        <item m="1" x="497"/>
        <item m="1" x="821"/>
        <item m="1" x="329"/>
        <item m="1" x="883"/>
        <item m="1" x="422"/>
        <item m="1" x="286"/>
        <item m="1" x="552"/>
        <item m="1" x="580"/>
        <item m="1" x="314"/>
        <item m="1" x="344"/>
        <item m="1" x="305"/>
        <item m="1" x="408"/>
        <item m="1" x="544"/>
        <item m="1" x="205"/>
        <item m="1" x="812"/>
        <item m="1" x="396"/>
        <item m="1" x="208"/>
        <item m="1" x="524"/>
        <item m="1" x="93"/>
        <item m="1" x="856"/>
        <item m="1" x="777"/>
        <item m="1" x="632"/>
        <item m="1" x="882"/>
        <item m="1" x="407"/>
        <item m="1" x="434"/>
        <item m="1" x="724"/>
        <item m="1" x="538"/>
        <item m="1" x="343"/>
        <item m="1" x="32"/>
        <item m="1" x="676"/>
        <item m="1" x="249"/>
        <item m="1" x="495"/>
        <item m="1" x="751"/>
        <item m="1" x="238"/>
        <item m="1" x="745"/>
        <item m="1" x="881"/>
        <item m="1" x="217"/>
        <item m="1" x="631"/>
        <item m="1" x="778"/>
        <item m="1" x="612"/>
        <item m="1" x="436"/>
        <item m="1" x="925"/>
        <item m="1" x="226"/>
        <item m="1" x="102"/>
        <item m="1" x="717"/>
        <item m="1" x="624"/>
        <item m="1" x="362"/>
        <item m="1" x="80"/>
        <item m="1" x="230"/>
        <item m="1" x="370"/>
        <item m="1" x="694"/>
        <item m="1" x="186"/>
        <item m="1" x="613"/>
        <item m="1" x="615"/>
        <item m="1" x="184"/>
        <item m="1" x="326"/>
        <item m="1" x="604"/>
        <item m="1" x="342"/>
        <item m="1" x="574"/>
        <item m="1" x="143"/>
        <item m="1" x="257"/>
        <item m="1" x="404"/>
        <item m="1" x="70"/>
        <item m="1" x="516"/>
        <item m="1" x="361"/>
        <item m="1" x="31"/>
        <item m="1" x="381"/>
        <item m="1" x="850"/>
        <item m="1" x="688"/>
        <item m="1" x="245"/>
        <item m="1" x="195"/>
        <item m="1" x="571"/>
        <item m="1" x="539"/>
        <item m="1" x="879"/>
        <item m="1" x="555"/>
        <item m="1" x="119"/>
        <item m="1" x="451"/>
        <item m="1" x="607"/>
        <item m="1" x="90"/>
        <item m="1" x="109"/>
        <item m="1" x="536"/>
        <item m="1" x="648"/>
        <item m="1" x="358"/>
        <item m="1" x="317"/>
        <item m="1" x="207"/>
        <item m="1" x="111"/>
        <item m="1" x="903"/>
        <item m="1" x="114"/>
        <item m="1" x="104"/>
        <item m="1" x="278"/>
        <item m="1" x="315"/>
        <item m="1" x="293"/>
        <item m="1" x="27"/>
        <item m="1" x="61"/>
        <item m="1" x="194"/>
        <item m="1" x="672"/>
        <item m="1" x="501"/>
        <item m="1" x="413"/>
        <item m="1" x="309"/>
        <item m="1" x="601"/>
        <item m="1" x="532"/>
        <item m="1" x="353"/>
        <item m="1" x="480"/>
        <item m="1" x="149"/>
        <item m="1" x="838"/>
        <item m="1" x="910"/>
        <item m="1" x="202"/>
        <item m="1" x="573"/>
        <item m="1" x="715"/>
        <item m="1" x="240"/>
        <item m="1" x="49"/>
        <item m="1" x="670"/>
        <item m="1" x="318"/>
        <item m="1" x="496"/>
        <item m="1" x="364"/>
        <item m="1" x="486"/>
        <item m="1" x="60"/>
        <item m="1" x="559"/>
        <item m="1" x="320"/>
        <item m="1" x="433"/>
        <item m="1" x="895"/>
        <item m="1" x="258"/>
        <item m="1" x="40"/>
        <item m="1" x="635"/>
        <item m="1" x="832"/>
        <item m="1" x="471"/>
        <item m="1" x="41"/>
        <item m="1" x="918"/>
        <item m="1" x="132"/>
        <item m="1" x="426"/>
        <item m="1" x="535"/>
        <item m="1" x="753"/>
        <item m="1" x="888"/>
        <item m="1" x="795"/>
        <item m="1" x="86"/>
        <item m="1" x="384"/>
        <item m="1" x="181"/>
        <item m="1" x="921"/>
        <item m="1" x="705"/>
        <item m="1" x="541"/>
        <item m="1" x="261"/>
        <item m="1" x="826"/>
        <item m="1" x="614"/>
        <item m="1" x="131"/>
        <item m="1" x="145"/>
        <item m="1" x="735"/>
        <item m="1" x="507"/>
        <item m="1" x="140"/>
        <item m="1" x="171"/>
        <item m="1" x="221"/>
        <item m="1" x="38"/>
        <item m="1" x="723"/>
        <item m="1" x="768"/>
        <item m="1" x="711"/>
        <item m="1" x="175"/>
        <item m="1" x="907"/>
        <item m="1" x="233"/>
        <item m="1" x="481"/>
        <item m="1" x="112"/>
        <item m="1" x="585"/>
        <item m="1" x="303"/>
        <item m="1" x="805"/>
        <item m="1" x="787"/>
        <item m="1" x="779"/>
        <item m="1" x="51"/>
        <item m="1" x="291"/>
        <item m="1" x="716"/>
        <item m="1" x="804"/>
        <item m="1" x="129"/>
        <item m="1" x="179"/>
        <item m="1" x="542"/>
        <item m="1" x="782"/>
        <item m="1" x="87"/>
        <item m="1" x="645"/>
        <item m="1" x="386"/>
        <item m="1" x="734"/>
        <item m="1" x="253"/>
        <item m="1" x="331"/>
        <item m="1" x="307"/>
        <item m="1" x="904"/>
        <item m="1" x="633"/>
        <item m="1" x="682"/>
        <item m="1" x="540"/>
        <item m="1" x="776"/>
        <item m="1" x="189"/>
        <item m="1" x="395"/>
        <item m="1" x="597"/>
        <item m="1" x="472"/>
        <item m="1" x="641"/>
        <item m="1" x="72"/>
        <item m="1" x="608"/>
        <item m="1" x="464"/>
        <item m="1" x="269"/>
        <item m="1" x="399"/>
        <item m="1" x="345"/>
        <item m="1" x="589"/>
        <item m="1" x="66"/>
        <item m="1" x="336"/>
        <item m="1" x="468"/>
        <item m="1" x="543"/>
        <item m="1" x="780"/>
        <item m="1" x="616"/>
        <item m="1" x="662"/>
        <item m="1" x="846"/>
        <item m="1" x="235"/>
        <item m="1" x="242"/>
        <item m="1" x="509"/>
        <item m="1" x="220"/>
        <item m="1" x="479"/>
        <item m="1" x="817"/>
        <item m="1" x="282"/>
        <item m="1" x="155"/>
        <item m="1" x="852"/>
        <item m="1" x="558"/>
        <item m="1" x="224"/>
        <item m="1" x="183"/>
        <item m="1" x="902"/>
        <item m="1" x="866"/>
        <item m="1" x="400"/>
        <item m="1" x="527"/>
        <item m="1" x="391"/>
        <item m="1" x="225"/>
        <item m="1" x="477"/>
        <item m="1" x="211"/>
        <item m="1" x="385"/>
        <item m="1" x="196"/>
        <item m="1" x="438"/>
        <item m="1" x="159"/>
        <item m="1" x="376"/>
        <item m="1" x="835"/>
        <item m="1" x="421"/>
        <item m="1" x="182"/>
        <item m="1" x="590"/>
        <item m="1" x="453"/>
        <item m="1" x="359"/>
        <item m="1" x="766"/>
        <item m="1" x="924"/>
        <item m="1" x="834"/>
        <item m="1" x="655"/>
        <item m="1" x="695"/>
        <item m="1" x="476"/>
        <item m="1" x="443"/>
        <item m="1" x="135"/>
        <item m="1" x="609"/>
        <item m="1" x="649"/>
        <item m="1" x="459"/>
        <item m="1" x="833"/>
        <item m="1" x="564"/>
        <item m="1" x="455"/>
        <item m="1" x="133"/>
        <item m="1" x="769"/>
        <item m="1" x="219"/>
        <item m="1" x="232"/>
        <item m="1" x="560"/>
        <item m="1" x="557"/>
        <item m="1" x="781"/>
        <item m="1" x="548"/>
        <item m="1" x="726"/>
        <item m="1" x="871"/>
        <item m="1" x="691"/>
        <item m="1" x="445"/>
        <item x="4"/>
        <item m="1" x="252"/>
        <item x="7"/>
        <item m="1" x="806"/>
        <item m="1" x="446"/>
        <item m="1" x="740"/>
        <item m="1" x="697"/>
        <item m="1" x="864"/>
        <item m="1" x="88"/>
        <item m="1" x="513"/>
        <item m="1" x="920"/>
        <item m="1" x="178"/>
        <item m="1" x="545"/>
        <item m="1" x="26"/>
        <item m="1" x="337"/>
        <item m="1" x="138"/>
        <item m="1" x="719"/>
        <item m="1" x="504"/>
        <item m="1" x="550"/>
        <item m="1" x="683"/>
        <item m="1" x="416"/>
        <item m="1" x="651"/>
        <item m="1" x="797"/>
        <item m="1" x="702"/>
        <item m="1" x="773"/>
        <item m="1" x="462"/>
        <item m="1" x="170"/>
        <item m="1" x="900"/>
        <item m="1" x="417"/>
        <item m="1" x="402"/>
        <item m="1" x="176"/>
        <item m="1" x="667"/>
        <item m="1" x="444"/>
        <item m="1" x="891"/>
        <item m="1" x="800"/>
        <item m="1" x="896"/>
        <item m="1" x="122"/>
        <item m="1" x="867"/>
        <item m="1" x="630"/>
        <item x="3"/>
        <item m="1" x="503"/>
        <item m="1" x="247"/>
        <item m="1" x="839"/>
        <item m="1" x="272"/>
        <item m="1" x="658"/>
        <item m="1" x="456"/>
        <item m="1" x="237"/>
        <item m="1" x="899"/>
        <item m="1" x="83"/>
        <item m="1" x="231"/>
        <item m="1" x="848"/>
        <item m="1" x="299"/>
        <item x="5"/>
        <item m="1" x="625"/>
        <item m="1" x="295"/>
        <item m="1" x="877"/>
        <item x="6"/>
        <item m="1" x="147"/>
        <item m="1" x="511"/>
        <item m="1" x="519"/>
        <item m="1" x="341"/>
        <item m="1" x="292"/>
        <item m="1" x="420"/>
        <item m="1" x="323"/>
        <item m="1" x="460"/>
        <item m="1" x="39"/>
        <item m="1" x="618"/>
        <item m="1" x="760"/>
        <item m="1" x="828"/>
        <item m="1" x="587"/>
        <item m="1" x="565"/>
        <item m="1" x="435"/>
        <item m="1" x="746"/>
        <item m="1" x="638"/>
        <item m="1" x="167"/>
        <item m="1" x="721"/>
        <item m="1" x="889"/>
        <item m="1" x="634"/>
        <item m="1" x="14"/>
        <item m="1" x="659"/>
        <item m="1" x="266"/>
        <item m="1" x="36"/>
        <item m="1" x="216"/>
        <item m="1" x="665"/>
        <item x="1"/>
        <item m="1" x="827"/>
        <item m="1" x="639"/>
        <item m="1" x="461"/>
        <item m="1" x="265"/>
        <item m="1" x="675"/>
        <item m="1" x="872"/>
        <item m="1" x="814"/>
        <item m="1" x="546"/>
        <item m="1" x="126"/>
        <item m="1" x="643"/>
        <item m="1" x="115"/>
        <item m="1" x="868"/>
        <item m="1" x="259"/>
        <item m="1" x="656"/>
        <item m="1" x="21"/>
        <item m="1" x="595"/>
        <item m="1" x="319"/>
        <item m="1" x="206"/>
        <item m="1" x="588"/>
        <item m="1" x="283"/>
        <item m="1" x="712"/>
        <item m="1" x="174"/>
        <item m="1" x="64"/>
        <item m="1" x="28"/>
        <item m="1" x="280"/>
        <item m="1" x="803"/>
        <item m="1" x="392"/>
        <item m="1" x="62"/>
        <item m="1" x="372"/>
        <item m="1" x="600"/>
        <item m="1" x="44"/>
        <item m="1" x="197"/>
        <item m="1" x="681"/>
        <item m="1" x="840"/>
        <item m="1" x="876"/>
        <item m="1" x="99"/>
        <item m="1" x="561"/>
        <item m="1" x="700"/>
        <item m="1" x="673"/>
        <item m="1" x="91"/>
        <item m="1" x="73"/>
        <item m="1" x="737"/>
        <item m="1" x="68"/>
        <item m="1" x="12"/>
        <item m="1" x="346"/>
        <item m="1" x="11"/>
        <item m="1" x="241"/>
        <item m="1" x="710"/>
        <item m="1" x="251"/>
        <item m="1" x="647"/>
        <item m="1" x="792"/>
        <item m="1" x="308"/>
        <item m="1" x="351"/>
        <item m="1" x="530"/>
        <item m="1" x="144"/>
        <item m="1" x="749"/>
        <item m="1" x="371"/>
        <item m="1" x="622"/>
        <item m="1" x="657"/>
        <item m="1" x="321"/>
        <item m="1" x="567"/>
        <item m="1" x="139"/>
        <item m="1" x="861"/>
        <item m="1" x="43"/>
        <item m="1" x="738"/>
        <item m="1" x="693"/>
        <item m="1" x="508"/>
        <item m="1" x="78"/>
        <item m="1" x="423"/>
        <item m="1" x="46"/>
        <item m="1" x="807"/>
        <item m="1" x="340"/>
        <item m="1" x="913"/>
        <item m="1" x="262"/>
        <item m="1" x="485"/>
        <item m="1" x="706"/>
        <item m="1" x="369"/>
        <item m="1" x="854"/>
        <item m="1" x="772"/>
        <item m="1" x="640"/>
        <item m="1" x="594"/>
        <item m="1" x="254"/>
        <item m="1" x="82"/>
        <item m="1" x="577"/>
        <item m="1" x="823"/>
        <item m="1" x="156"/>
        <item m="1" x="154"/>
        <item m="1" x="215"/>
        <item m="1" x="142"/>
        <item m="1" x="50"/>
        <item m="1" x="469"/>
        <item m="1" x="42"/>
        <item m="1" x="620"/>
        <item m="1" x="843"/>
        <item m="1" x="522"/>
        <item m="1" x="373"/>
        <item m="1" x="37"/>
        <item m="1" x="441"/>
        <item m="1" x="15"/>
        <item m="1" x="177"/>
        <item m="1" x="334"/>
        <item m="1" x="851"/>
        <item m="1" x="576"/>
        <item m="1" x="610"/>
        <item m="1" x="860"/>
        <item m="1" x="533"/>
        <item m="1" x="484"/>
        <item m="1" x="646"/>
        <item m="1" x="214"/>
        <item m="1" x="858"/>
        <item m="1" x="764"/>
        <item m="1" x="141"/>
        <item m="1" x="432"/>
        <item m="1" x="847"/>
        <item m="1" x="58"/>
        <item m="1" x="322"/>
        <item m="1" x="785"/>
        <item m="1" x="744"/>
        <item m="1" x="368"/>
        <item m="1" x="440"/>
        <item m="1" x="162"/>
        <item m="1" x="680"/>
        <item m="1" x="701"/>
        <item m="1" x="157"/>
        <item m="1" x="644"/>
        <item m="1" x="304"/>
        <item m="1" x="243"/>
        <item m="1" x="150"/>
        <item m="1" x="270"/>
        <item m="1" x="579"/>
        <item m="1" x="268"/>
        <item m="1" x="425"/>
        <item m="1" x="909"/>
        <item m="1" x="575"/>
        <item m="1" x="393"/>
        <item m="1" x="47"/>
        <item m="1" x="290"/>
        <item m="1" x="273"/>
        <item m="1" x="57"/>
        <item m="1" x="783"/>
        <item m="1" x="619"/>
        <item m="1" x="403"/>
        <item m="1" x="757"/>
        <item m="1" x="470"/>
        <item m="1" x="450"/>
        <item m="1" x="287"/>
        <item m="1" x="853"/>
        <item m="1" x="366"/>
        <item m="1" x="474"/>
        <item m="1" x="475"/>
        <item m="1" x="578"/>
        <item m="1" x="498"/>
        <item m="1" x="16"/>
        <item m="1" x="605"/>
        <item m="1" x="201"/>
        <item m="1" x="642"/>
        <item m="1" x="85"/>
        <item m="1" x="718"/>
        <item m="1" x="210"/>
        <item m="1" x="375"/>
        <item m="1" x="478"/>
        <item m="1" x="98"/>
        <item m="1" x="487"/>
        <item m="1" x="452"/>
        <item m="1" x="752"/>
        <item m="1" x="449"/>
        <item m="1" x="397"/>
        <item m="1" x="709"/>
        <item m="1" x="602"/>
        <item m="1" x="55"/>
        <item m="1" x="418"/>
        <item m="1" x="228"/>
        <item m="1" x="335"/>
        <item m="1" x="411"/>
        <item m="1" x="811"/>
        <item m="1" x="75"/>
        <item m="1" x="528"/>
        <item m="1" x="34"/>
        <item m="1" x="626"/>
        <item m="1" x="250"/>
        <item m="1" x="598"/>
        <item m="1" x="855"/>
        <item m="1" x="312"/>
        <item m="1" x="892"/>
        <item m="1" x="398"/>
        <item m="1" x="447"/>
        <item m="1" x="324"/>
        <item m="1" x="502"/>
        <item m="1" x="53"/>
        <item m="1" x="285"/>
        <item m="1" x="537"/>
        <item m="1" x="161"/>
        <item m="1" x="427"/>
        <item m="1" x="526"/>
        <item m="1" x="405"/>
        <item m="1" x="521"/>
        <item m="1" x="742"/>
        <item m="1" x="566"/>
        <item m="1" x="586"/>
        <item m="1" x="458"/>
        <item m="1" x="110"/>
        <item m="1" x="22"/>
        <item m="1" x="863"/>
        <item m="1" x="679"/>
        <item m="1" x="489"/>
        <item m="1" x="298"/>
        <item m="1" x="549"/>
        <item m="1" x="239"/>
        <item m="1" x="788"/>
        <item m="1" x="809"/>
        <item m="1" x="63"/>
        <item m="1" x="281"/>
        <item m="1" x="457"/>
        <item m="1" x="374"/>
        <item m="1" x="886"/>
        <item m="1" x="747"/>
        <item m="1" x="756"/>
        <item m="1" x="525"/>
        <item m="1" x="857"/>
        <item m="1" x="300"/>
        <item m="1" x="666"/>
        <item m="1" x="592"/>
        <item m="1" x="236"/>
        <item m="1" x="699"/>
        <item m="1" x="123"/>
        <item m="1" x="234"/>
        <item m="1" x="743"/>
        <item m="1" x="92"/>
        <item m="1" x="378"/>
        <item m="1" x="430"/>
        <item m="1" x="45"/>
        <item m="1" x="664"/>
        <item m="1" x="663"/>
        <item m="1" x="629"/>
        <item m="1" x="168"/>
        <item m="1" x="510"/>
        <item m="1" x="187"/>
        <item m="1" x="884"/>
        <item m="1" x="52"/>
        <item m="1" x="531"/>
        <item m="1" x="81"/>
        <item m="1" x="836"/>
        <item m="1" x="439"/>
        <item m="1" x="473"/>
        <item m="1" x="332"/>
        <item m="1" x="356"/>
        <item m="1" x="865"/>
        <item m="1" x="636"/>
        <item m="1" x="294"/>
        <item m="1" x="741"/>
        <item m="1" x="327"/>
        <item m="1" x="547"/>
        <item m="1" x="905"/>
        <item m="1" x="338"/>
        <item m="1" x="488"/>
        <item m="1" x="692"/>
        <item m="1" x="849"/>
        <item m="1" x="671"/>
        <item m="1" x="713"/>
        <item m="1" x="731"/>
        <item m="1" x="617"/>
        <item m="1" x="759"/>
        <item m="1" x="116"/>
        <item m="1" x="379"/>
        <item m="1" x="185"/>
        <item m="1" x="687"/>
        <item m="1" x="106"/>
        <item m="1" x="333"/>
        <item m="1" x="822"/>
        <item m="1" x="621"/>
        <item m="1" x="793"/>
        <item m="1" x="389"/>
        <item m="1" x="190"/>
        <item m="1" x="65"/>
        <item m="1" x="520"/>
        <item m="1" x="301"/>
        <item m="1" x="732"/>
        <item m="1" x="352"/>
        <item m="1" x="499"/>
        <item m="1" x="76"/>
        <item m="1" x="263"/>
        <item m="1" x="729"/>
        <item m="1" x="466"/>
        <item m="1" x="267"/>
        <item m="1" x="180"/>
        <item m="1" x="875"/>
        <item m="1" x="284"/>
        <item m="1" x="786"/>
        <item m="1" x="748"/>
        <item m="1" x="163"/>
        <item m="1" x="505"/>
        <item m="1" x="873"/>
        <item m="1" x="256"/>
        <item m="1" x="898"/>
        <item m="1" x="79"/>
        <item m="1" x="862"/>
        <item m="1" x="696"/>
        <item m="1" x="901"/>
        <item m="1" x="727"/>
        <item m="1" x="244"/>
        <item m="1" x="74"/>
        <item m="1" x="274"/>
        <item m="1" x="148"/>
        <item m="1" x="570"/>
        <item m="1" x="134"/>
        <item m="1" x="48"/>
        <item m="1" x="551"/>
        <item m="1" x="313"/>
        <item m="1" x="166"/>
        <item m="1" x="529"/>
        <item m="1" x="534"/>
        <item m="1" x="704"/>
        <item m="1" x="339"/>
        <item m="1" x="674"/>
        <item m="1" x="89"/>
        <item m="1" x="763"/>
        <item m="1" x="796"/>
        <item m="1" x="798"/>
        <item m="1" x="448"/>
        <item m="1" x="18"/>
        <item m="1" x="708"/>
        <item m="1" x="758"/>
        <item m="1" x="69"/>
        <item m="1" x="767"/>
        <item x="8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32">
        <item m="1" x="29"/>
        <item m="1" x="30"/>
        <item m="1" x="7"/>
        <item m="1" x="21"/>
        <item sd="0" m="1" x="17"/>
        <item m="1" x="25"/>
        <item m="1" x="20"/>
        <item m="1" x="19"/>
        <item m="1" x="11"/>
        <item m="1" x="4"/>
        <item m="1" x="18"/>
        <item m="1" x="28"/>
        <item m="1" x="12"/>
        <item m="1" x="27"/>
        <item sd="0" x="1"/>
        <item m="1" x="22"/>
        <item m="1" x="23"/>
        <item m="1" x="24"/>
        <item m="1" x="3"/>
        <item m="1" x="16"/>
        <item sd="0" m="1" x="14"/>
        <item m="1" x="6"/>
        <item m="1" x="15"/>
        <item m="1" x="9"/>
        <item m="1" x="13"/>
        <item m="1" x="10"/>
        <item m="1" x="26"/>
        <item sd="0" x="0"/>
        <item m="1" x="5"/>
        <item m="1" x="8"/>
        <item x="2"/>
        <item t="default"/>
      </items>
    </pivotField>
    <pivotField showAll="0"/>
    <pivotField showAll="0"/>
    <pivotField showAll="0"/>
    <pivotField showAll="0"/>
    <pivotField showAll="0"/>
    <pivotField showAll="0"/>
  </pivotFields>
  <rowFields count="2">
    <field x="28"/>
    <field x="7"/>
  </rowFields>
  <rowItems count="1">
    <i>
      <x v="27"/>
    </i>
  </rowItems>
  <colItems count="1">
    <i/>
  </colItems>
  <pageFields count="1">
    <pageField fld="3" item="2" hier="-1"/>
  </pageFields>
  <dataFields count="1">
    <dataField name="Итого" fld="7" baseField="28" baseItem="14"/>
  </dataFields>
  <formats count="3">
    <format dxfId="5">
      <pivotArea dataOnly="0" labelOnly="1" outline="0" fieldPosition="0">
        <references count="1">
          <reference field="3" count="1">
            <x v="0"/>
          </reference>
        </references>
      </pivotArea>
    </format>
    <format dxfId="4">
      <pivotArea dataOnly="0" labelOnly="1" outline="0" fieldPosition="0">
        <references count="1">
          <reference field="3" count="1">
            <x v="0"/>
          </reference>
        </references>
      </pivotArea>
    </format>
    <format dxfId="3">
      <pivotArea type="all" dataOnly="0" outline="0" fieldPosition="0"/>
    </format>
  </formats>
  <pivotTableStyleInfo name="PivotStyleLight16" showRowHeaders="1" showColHeaders="1" showRowStripes="0" showColStripes="0" showLastColumn="1"/>
</pivotTableDefinition>
</file>

<file path=xl/pivotTables/pivotTable5.xml><?xml version="1.0" encoding="utf-8"?>
<pivotTableDefinition xmlns="http://schemas.openxmlformats.org/spreadsheetml/2006/main" name="СводнаяТаблица4" cacheId="81" applyNumberFormats="0" applyBorderFormats="0" applyFontFormats="0" applyPatternFormats="0" applyAlignmentFormats="0" applyWidthHeightFormats="1" dataCaption="Значения" updatedVersion="4" minRefreshableVersion="3" rowGrandTotals="0" itemPrintTitles="1" mergeItem="1" createdVersion="4" indent="0" showHeaders="0" outline="1" outlineData="1">
  <location ref="C12:D13" firstHeaderRow="1" firstDataRow="1" firstDataCol="1" rowPageCount="1" colPageCount="1"/>
  <pivotFields count="35">
    <pivotField axis="axisRow" dataField="1" showAll="0">
      <items count="547">
        <item m="1" x="346"/>
        <item m="1" x="489"/>
        <item m="1" x="196"/>
        <item m="1" x="399"/>
        <item m="1" x="418"/>
        <item m="1" x="77"/>
        <item m="1" x="25"/>
        <item m="1" x="181"/>
        <item m="1" x="400"/>
        <item m="1" x="452"/>
        <item m="1" x="136"/>
        <item m="1" x="284"/>
        <item m="1" x="344"/>
        <item m="1" x="366"/>
        <item m="1" x="314"/>
        <item m="1" x="244"/>
        <item m="1" x="202"/>
        <item m="1" x="242"/>
        <item m="1" x="30"/>
        <item m="1" x="59"/>
        <item m="1" x="61"/>
        <item m="1" x="121"/>
        <item m="1" x="36"/>
        <item m="1" x="296"/>
        <item m="1" x="39"/>
        <item m="1" x="297"/>
        <item m="1" x="286"/>
        <item m="1" x="317"/>
        <item m="1" x="306"/>
        <item m="1" x="445"/>
        <item m="1" x="486"/>
        <item m="1" x="51"/>
        <item m="1" x="519"/>
        <item m="1" x="505"/>
        <item m="1" x="458"/>
        <item m="1" x="461"/>
        <item m="1" x="462"/>
        <item m="1" x="396"/>
        <item m="1" x="154"/>
        <item m="1" x="222"/>
        <item m="1" x="496"/>
        <item m="1" x="281"/>
        <item m="1" x="357"/>
        <item m="1" x="490"/>
        <item m="1" x="433"/>
        <item m="1" x="435"/>
        <item m="1" x="449"/>
        <item m="1" x="17"/>
        <item m="1" x="69"/>
        <item m="1" x="130"/>
        <item m="1" x="322"/>
        <item m="1" x="361"/>
        <item m="1" x="508"/>
        <item m="1" x="60"/>
        <item m="1" x="230"/>
        <item m="1" x="453"/>
        <item m="1" x="124"/>
        <item m="1" x="504"/>
        <item m="1" x="152"/>
        <item m="1" x="228"/>
        <item m="1" x="155"/>
        <item m="1" x="354"/>
        <item m="1" x="356"/>
        <item m="1" x="288"/>
        <item m="1" x="358"/>
        <item m="1" x="392"/>
        <item m="1" x="408"/>
        <item m="1" x="410"/>
        <item m="1" x="440"/>
        <item m="1" x="431"/>
        <item m="1" x="443"/>
        <item m="1" x="389"/>
        <item m="1" x="533"/>
        <item m="1" x="275"/>
        <item m="1" x="82"/>
        <item m="1" x="245"/>
        <item m="1" x="348"/>
        <item m="1" x="234"/>
        <item m="1" x="325"/>
        <item m="1" x="16"/>
        <item m="1" x="37"/>
        <item m="1" x="67"/>
        <item m="1" x="76"/>
        <item m="1" x="238"/>
        <item m="1" x="184"/>
        <item m="1" x="451"/>
        <item m="1" x="507"/>
        <item m="1" x="427"/>
        <item m="1" x="459"/>
        <item m="1" x="437"/>
        <item m="1" x="260"/>
        <item m="1" x="349"/>
        <item m="1" x="425"/>
        <item m="1" x="176"/>
        <item m="1" x="157"/>
        <item m="1" x="215"/>
        <item m="1" x="141"/>
        <item m="1" x="178"/>
        <item m="1" x="125"/>
        <item m="1" x="394"/>
        <item m="1" x="360"/>
        <item m="1" x="347"/>
        <item m="1" x="307"/>
        <item m="1" x="377"/>
        <item m="1" x="450"/>
        <item m="1" x="502"/>
        <item m="1" x="407"/>
        <item m="1" x="472"/>
        <item m="1" x="479"/>
        <item m="1" x="395"/>
        <item m="1" x="515"/>
        <item m="1" x="537"/>
        <item m="1" x="44"/>
        <item m="1" x="117"/>
        <item m="1" x="539"/>
        <item m="1" x="97"/>
        <item m="1" x="247"/>
        <item m="1" x="192"/>
        <item m="1" x="352"/>
        <item m="1" x="243"/>
        <item m="1" x="313"/>
        <item m="1" x="473"/>
        <item m="1" x="454"/>
        <item m="1" x="83"/>
        <item m="1" x="158"/>
        <item m="1" x="304"/>
        <item m="1" x="375"/>
        <item m="1" x="53"/>
        <item m="1" x="522"/>
        <item m="1" x="74"/>
        <item m="1" x="204"/>
        <item m="1" x="170"/>
        <item m="1" x="353"/>
        <item m="1" x="417"/>
        <item m="1" x="484"/>
        <item m="1" x="301"/>
        <item m="1" x="438"/>
        <item m="1" x="100"/>
        <item m="1" x="266"/>
        <item m="1" x="177"/>
        <item m="1" x="257"/>
        <item m="1" x="332"/>
        <item m="1" x="302"/>
        <item m="1" x="378"/>
        <item m="1" x="457"/>
        <item m="1" x="86"/>
        <item m="1" x="149"/>
        <item m="1" x="150"/>
        <item m="1" x="290"/>
        <item m="1" x="321"/>
        <item m="1" x="362"/>
        <item m="1" x="26"/>
        <item m="1" x="144"/>
        <item m="1" x="187"/>
        <item m="1" x="205"/>
        <item m="1" x="298"/>
        <item m="1" x="190"/>
        <item m="1" x="134"/>
        <item m="1" x="208"/>
        <item m="1" x="326"/>
        <item m="1" x="365"/>
        <item m="1" x="54"/>
        <item m="1" x="341"/>
        <item m="1" x="330"/>
        <item m="1" x="305"/>
        <item m="1" x="422"/>
        <item m="1" x="85"/>
        <item m="1" x="223"/>
        <item m="1" x="444"/>
        <item m="1" x="535"/>
        <item m="1" x="22"/>
        <item m="1" x="517"/>
        <item m="1" x="127"/>
        <item m="1" x="273"/>
        <item m="1" x="197"/>
        <item m="1" x="460"/>
        <item m="1" x="46"/>
        <item m="1" x="387"/>
        <item m="1" x="503"/>
        <item m="1" x="367"/>
        <item m="1" x="319"/>
        <item m="1" x="419"/>
        <item m="1" x="495"/>
        <item m="1" x="432"/>
        <item m="1" x="441"/>
        <item m="1" x="32"/>
        <item m="1" x="259"/>
        <item m="1" x="409"/>
        <item m="1" x="420"/>
        <item m="1" x="463"/>
        <item m="1" x="442"/>
        <item m="1" x="446"/>
        <item m="1" x="498"/>
        <item m="1" x="231"/>
        <item m="1" x="159"/>
        <item m="1" x="43"/>
        <item m="1" x="7"/>
        <item m="1" x="20"/>
        <item m="1" x="105"/>
        <item m="1" x="135"/>
        <item m="1" x="113"/>
        <item m="1" x="64"/>
        <item m="1" x="509"/>
        <item m="1" x="49"/>
        <item m="1" x="160"/>
        <item m="1" x="455"/>
        <item m="1" x="372"/>
        <item m="1" x="456"/>
        <item m="1" x="478"/>
        <item m="1" x="45"/>
        <item m="1" x="195"/>
        <item m="1" x="291"/>
        <item m="1" x="413"/>
        <item m="1" x="333"/>
        <item m="1" x="334"/>
        <item m="1" x="436"/>
        <item m="1" x="501"/>
        <item m="1" x="29"/>
        <item m="1" x="328"/>
        <item m="1" x="289"/>
        <item m="1" x="414"/>
        <item m="1" x="91"/>
        <item m="1" x="23"/>
        <item m="1" x="491"/>
        <item m="1" x="518"/>
        <item m="1" x="12"/>
        <item m="1" x="185"/>
        <item m="1" x="203"/>
        <item m="1" x="131"/>
        <item m="1" x="267"/>
        <item m="1" x="324"/>
        <item m="1" x="397"/>
        <item m="1" x="236"/>
        <item m="1" x="544"/>
        <item m="1" x="48"/>
        <item m="1" x="506"/>
        <item m="1" x="261"/>
        <item m="1" x="368"/>
        <item m="1" x="320"/>
        <item m="1" x="364"/>
        <item m="1" x="402"/>
        <item m="1" x="424"/>
        <item m="1" x="469"/>
        <item m="1" x="55"/>
        <item m="1" x="142"/>
        <item m="1" x="162"/>
        <item m="1" x="65"/>
        <item m="1" x="126"/>
        <item m="1" x="102"/>
        <item m="1" x="66"/>
        <item m="1" x="164"/>
        <item m="1" x="200"/>
        <item m="1" x="221"/>
        <item m="1" x="146"/>
        <item m="1" x="280"/>
        <item m="1" x="369"/>
        <item m="1" x="252"/>
        <item m="1" x="287"/>
        <item m="1" x="318"/>
        <item m="1" x="343"/>
        <item m="1" x="359"/>
        <item m="1" x="370"/>
        <item m="1" x="300"/>
        <item m="1" x="258"/>
        <item m="1" x="303"/>
        <item m="1" x="411"/>
        <item m="1" x="384"/>
        <item m="1" x="429"/>
        <item m="1" x="466"/>
        <item m="1" x="475"/>
        <item m="1" x="476"/>
        <item m="1" x="527"/>
        <item m="1" x="38"/>
        <item m="1" x="19"/>
        <item m="1" x="8"/>
        <item x="0"/>
        <item m="1" x="219"/>
        <item m="1" x="276"/>
        <item m="1" x="277"/>
        <item m="1" x="186"/>
        <item m="1" x="246"/>
        <item m="1" x="145"/>
        <item m="1" x="224"/>
        <item m="1" x="308"/>
        <item m="1" x="335"/>
        <item m="1" x="235"/>
        <item m="1" x="268"/>
        <item m="1" x="337"/>
        <item m="1" x="271"/>
        <item m="1" x="416"/>
        <item m="1" x="500"/>
        <item m="1" x="541"/>
        <item m="1" x="28"/>
        <item m="1" x="543"/>
        <item m="1" x="62"/>
        <item m="1" x="151"/>
        <item m="1" x="173"/>
        <item m="1" x="210"/>
        <item m="1" x="211"/>
        <item m="1" x="174"/>
        <item m="1" x="390"/>
        <item m="1" x="282"/>
        <item m="1" x="371"/>
        <item m="1" x="393"/>
        <item m="1" x="428"/>
        <item m="1" x="439"/>
        <item m="1" x="430"/>
        <item m="1" x="421"/>
        <item m="1" x="385"/>
        <item m="1" x="423"/>
        <item m="1" x="434"/>
        <item m="1" x="468"/>
        <item m="1" x="448"/>
        <item m="1" x="471"/>
        <item m="1" x="31"/>
        <item m="1" x="47"/>
        <item m="1" x="99"/>
        <item m="1" x="78"/>
        <item m="1" x="530"/>
        <item m="1" x="33"/>
        <item m="1" x="115"/>
        <item m="1" x="212"/>
        <item m="1" x="213"/>
        <item m="1" x="175"/>
        <item m="1" x="140"/>
        <item m="1" x="214"/>
        <item m="1" x="232"/>
        <item m="1" x="262"/>
        <item m="1" x="404"/>
        <item m="1" x="340"/>
        <item m="1" x="355"/>
        <item m="1" x="405"/>
        <item m="1" x="285"/>
        <item m="1" x="316"/>
        <item m="1" x="342"/>
        <item m="1" x="391"/>
        <item m="1" x="406"/>
        <item m="1" x="331"/>
        <item m="1" x="256"/>
        <item m="1" x="345"/>
        <item m="1" x="474"/>
        <item m="1" x="492"/>
        <item m="1" x="516"/>
        <item m="1" x="520"/>
        <item m="1" x="467"/>
        <item m="1" x="497"/>
        <item m="1" x="523"/>
        <item m="1" x="386"/>
        <item m="1" x="525"/>
        <item m="1" x="447"/>
        <item m="1" x="470"/>
        <item m="1" x="388"/>
        <item m="1" x="403"/>
        <item m="1" x="499"/>
        <item m="1" x="528"/>
        <item m="1" x="483"/>
        <item m="1" x="510"/>
        <item m="1" x="532"/>
        <item m="1" x="87"/>
        <item m="1" x="103"/>
        <item m="1" x="89"/>
        <item m="1" x="106"/>
        <item m="1" x="92"/>
        <item m="1" x="10"/>
        <item m="1" x="24"/>
        <item m="1" x="52"/>
        <item m="1" x="114"/>
        <item m="1" x="41"/>
        <item m="1" x="95"/>
        <item m="1" x="179"/>
        <item m="1" x="241"/>
        <item m="1" x="272"/>
        <item m="1" x="180"/>
        <item m="1" x="218"/>
        <item m="1" x="464"/>
        <item m="1" x="524"/>
        <item m="1" x="13"/>
        <item m="1" x="122"/>
        <item m="1" x="168"/>
        <item m="1" x="128"/>
        <item m="1" x="198"/>
        <item m="1" x="183"/>
        <item m="1" x="201"/>
        <item m="1" x="220"/>
        <item m="1" x="339"/>
        <item m="1" x="279"/>
        <item m="1" x="465"/>
        <item m="1" x="156"/>
        <item m="1" x="216"/>
        <item m="1" x="217"/>
        <item m="1" x="239"/>
        <item m="1" x="79"/>
        <item m="1" x="161"/>
        <item m="1" x="229"/>
        <item m="1" x="494"/>
        <item m="1" x="526"/>
        <item m="1" x="540"/>
        <item m="1" x="14"/>
        <item m="1" x="27"/>
        <item m="1" x="68"/>
        <item m="1" x="84"/>
        <item m="1" x="165"/>
        <item m="1" x="166"/>
        <item m="1" x="248"/>
        <item m="1" x="188"/>
        <item m="1" x="225"/>
        <item m="1" x="254"/>
        <item m="1" x="374"/>
        <item m="1" x="412"/>
        <item m="1" x="415"/>
        <item m="1" x="263"/>
        <item m="1" x="292"/>
        <item m="1" x="379"/>
        <item m="1" x="477"/>
        <item m="1" x="426"/>
        <item m="1" x="481"/>
        <item m="1" x="538"/>
        <item m="1" x="11"/>
        <item m="1" x="521"/>
        <item m="1" x="56"/>
        <item m="1" x="57"/>
        <item m="1" x="73"/>
        <item m="1" x="119"/>
        <item m="1" x="58"/>
        <item m="1" x="147"/>
        <item m="1" x="90"/>
        <item m="1" x="107"/>
        <item m="1" x="133"/>
        <item m="1" x="191"/>
        <item m="1" x="207"/>
        <item m="1" x="253"/>
        <item m="1" x="109"/>
        <item m="1" x="169"/>
        <item m="1" x="193"/>
        <item m="1" x="227"/>
        <item m="1" x="255"/>
        <item m="1" x="171"/>
        <item m="1" x="194"/>
        <item m="1" x="209"/>
        <item m="1" x="96"/>
        <item m="1" x="338"/>
        <item m="1" x="383"/>
        <item m="1" x="295"/>
        <item m="1" x="531"/>
        <item m="1" x="34"/>
        <item m="1" x="101"/>
        <item m="1" x="545"/>
        <item m="1" x="42"/>
        <item m="1" x="380"/>
        <item m="1" x="172"/>
        <item m="1" x="299"/>
        <item m="1" x="309"/>
        <item m="1" x="511"/>
        <item m="1" x="18"/>
        <item m="1" x="70"/>
        <item m="1" x="88"/>
        <item m="1" x="104"/>
        <item m="1" x="485"/>
        <item m="1" x="108"/>
        <item m="1" x="487"/>
        <item m="1" x="512"/>
        <item m="1" x="513"/>
        <item m="1" x="534"/>
        <item m="1" x="9"/>
        <item m="1" x="21"/>
        <item m="1" x="40"/>
        <item m="1" x="50"/>
        <item m="1" x="71"/>
        <item m="1" x="93"/>
        <item m="1" x="110"/>
        <item m="1" x="488"/>
        <item m="1" x="514"/>
        <item m="1" x="536"/>
        <item m="1" x="72"/>
        <item m="1" x="94"/>
        <item m="1" x="111"/>
        <item m="1" x="112"/>
        <item m="1" x="493"/>
        <item m="1" x="81"/>
        <item m="1" x="163"/>
        <item m="1" x="182"/>
        <item m="1" x="199"/>
        <item m="1" x="274"/>
        <item m="1" x="129"/>
        <item m="1" x="143"/>
        <item m="1" x="278"/>
        <item m="1" x="132"/>
        <item m="1" x="148"/>
        <item m="1" x="167"/>
        <item m="1" x="189"/>
        <item m="1" x="206"/>
        <item m="1" x="226"/>
        <item m="1" x="250"/>
        <item m="1" x="283"/>
        <item m="1" x="233"/>
        <item m="1" x="265"/>
        <item m="1" x="293"/>
        <item m="1" x="310"/>
        <item m="1" x="323"/>
        <item m="1" x="350"/>
        <item m="1" x="351"/>
        <item m="1" x="381"/>
        <item m="1" x="398"/>
        <item m="1" x="237"/>
        <item m="1" x="269"/>
        <item m="1" x="294"/>
        <item m="1" x="311"/>
        <item m="1" x="336"/>
        <item m="1" x="363"/>
        <item m="1" x="382"/>
        <item m="1" x="401"/>
        <item m="1" x="240"/>
        <item m="1" x="270"/>
        <item m="1" x="312"/>
        <item m="1" x="327"/>
        <item m="1" x="376"/>
        <item m="1" x="529"/>
        <item m="1" x="542"/>
        <item x="1"/>
        <item x="2"/>
        <item x="3"/>
        <item x="4"/>
        <item x="5"/>
        <item m="1" x="35"/>
        <item m="1" x="63"/>
        <item m="1" x="80"/>
        <item m="1" x="480"/>
        <item m="1" x="15"/>
        <item m="1" x="116"/>
        <item m="1" x="118"/>
        <item m="1" x="137"/>
        <item m="1" x="153"/>
        <item m="1" x="120"/>
        <item m="1" x="138"/>
        <item m="1" x="139"/>
        <item m="1" x="264"/>
        <item m="1" x="75"/>
        <item m="1" x="98"/>
        <item m="1" x="123"/>
        <item m="1" x="249"/>
        <item m="1" x="315"/>
        <item m="1" x="329"/>
        <item m="1" x="251"/>
        <item m="1" x="373"/>
        <item m="1" x="482"/>
        <item x="6"/>
        <item t="default"/>
      </items>
    </pivotField>
    <pivotField showAll="0"/>
    <pivotField showAll="0"/>
    <pivotField name="ГТД по получателю" axis="axisPage" showAll="0" includeNewItemsInFilter="1">
      <items count="81">
        <item x="2"/>
        <item x="1"/>
        <item x="0"/>
        <item m="1" x="65"/>
        <item m="1" x="71"/>
        <item m="1" x="39"/>
        <item m="1" x="76"/>
        <item m="1" x="18"/>
        <item m="1" x="13"/>
        <item m="1" x="43"/>
        <item m="1" x="4"/>
        <item m="1" x="52"/>
        <item m="1" x="25"/>
        <item m="1" x="15"/>
        <item m="1" x="44"/>
        <item m="1" x="38"/>
        <item m="1" x="47"/>
        <item m="1" x="40"/>
        <item m="1" x="6"/>
        <item m="1" x="53"/>
        <item m="1" x="64"/>
        <item m="1" x="19"/>
        <item m="1" x="11"/>
        <item m="1" x="16"/>
        <item m="1" x="20"/>
        <item m="1" x="33"/>
        <item m="1" x="9"/>
        <item m="1" x="55"/>
        <item m="1" x="62"/>
        <item m="1" x="63"/>
        <item m="1" x="77"/>
        <item m="1" x="56"/>
        <item m="1" x="31"/>
        <item m="1" x="45"/>
        <item m="1" x="48"/>
        <item m="1" x="7"/>
        <item m="1" x="22"/>
        <item m="1" x="66"/>
        <item m="1" x="34"/>
        <item m="1" x="36"/>
        <item m="1" x="46"/>
        <item m="1" x="10"/>
        <item m="1" x="26"/>
        <item m="1" x="17"/>
        <item m="1" x="12"/>
        <item m="1" x="29"/>
        <item m="1" x="41"/>
        <item m="1" x="30"/>
        <item m="1" x="72"/>
        <item m="1" x="21"/>
        <item m="1" x="49"/>
        <item m="1" x="23"/>
        <item m="1" x="54"/>
        <item m="1" x="68"/>
        <item m="1" x="57"/>
        <item m="1" x="50"/>
        <item m="1" x="78"/>
        <item m="1" x="79"/>
        <item m="1" x="61"/>
        <item m="1" x="32"/>
        <item m="1" x="67"/>
        <item m="1" x="35"/>
        <item m="1" x="8"/>
        <item m="1" x="37"/>
        <item m="1" x="73"/>
        <item m="1" x="58"/>
        <item m="1" x="74"/>
        <item m="1" x="59"/>
        <item m="1" x="27"/>
        <item m="1" x="14"/>
        <item m="1" x="51"/>
        <item m="1" x="5"/>
        <item m="1" x="24"/>
        <item m="1" x="60"/>
        <item m="1" x="42"/>
        <item m="1" x="70"/>
        <item m="1" x="28"/>
        <item m="1" x="69"/>
        <item m="1" x="75"/>
        <item x="3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118">
        <item m="1" x="18"/>
        <item m="1" x="54"/>
        <item m="1" x="115"/>
        <item m="1" x="97"/>
        <item m="1" x="69"/>
        <item sd="0" x="1"/>
        <item m="1" x="67"/>
        <item m="1" x="50"/>
        <item m="1" x="13"/>
        <item sd="0" m="1" x="52"/>
        <item m="1" x="94"/>
        <item m="1" x="32"/>
        <item m="1" x="33"/>
        <item m="1" x="78"/>
        <item sd="0" x="0"/>
        <item m="1" x="65"/>
        <item m="1" x="30"/>
        <item m="1" x="110"/>
        <item m="1" x="59"/>
        <item m="1" x="36"/>
        <item m="1" x="83"/>
        <item m="1" x="106"/>
        <item m="1" x="102"/>
        <item m="1" x="23"/>
        <item m="1" x="112"/>
        <item m="1" x="63"/>
        <item sd="0" m="1" x="12"/>
        <item m="1" x="84"/>
        <item m="1" x="107"/>
        <item m="1" x="60"/>
        <item m="1" x="62"/>
        <item m="1" x="41"/>
        <item sd="0" m="1" x="10"/>
        <item m="1" x="93"/>
        <item m="1" x="61"/>
        <item m="1" x="31"/>
        <item m="1" x="47"/>
        <item m="1" x="87"/>
        <item m="1" x="74"/>
        <item m="1" x="19"/>
        <item m="1" x="70"/>
        <item m="1" x="38"/>
        <item m="1" x="37"/>
        <item m="1" x="85"/>
        <item m="1" x="5"/>
        <item sd="0" m="1" x="46"/>
        <item m="1" x="6"/>
        <item m="1" x="73"/>
        <item m="1" x="113"/>
        <item m="1" x="51"/>
        <item m="1" x="7"/>
        <item m="1" x="101"/>
        <item m="1" x="79"/>
        <item m="1" x="16"/>
        <item m="1" x="81"/>
        <item m="1" x="21"/>
        <item m="1" x="35"/>
        <item m="1" x="95"/>
        <item m="1" x="44"/>
        <item m="1" x="3"/>
        <item m="1" x="68"/>
        <item m="1" x="34"/>
        <item m="1" x="88"/>
        <item m="1" x="17"/>
        <item m="1" x="82"/>
        <item m="1" x="75"/>
        <item m="1" x="71"/>
        <item m="1" x="40"/>
        <item m="1" x="11"/>
        <item m="1" x="109"/>
        <item m="1" x="111"/>
        <item m="1" x="80"/>
        <item m="1" x="45"/>
        <item m="1" x="27"/>
        <item m="1" x="56"/>
        <item m="1" x="108"/>
        <item m="1" x="8"/>
        <item sd="0" m="1" x="91"/>
        <item m="1" x="22"/>
        <item m="1" x="96"/>
        <item m="1" x="14"/>
        <item sd="0" m="1" x="99"/>
        <item m="1" x="92"/>
        <item m="1" x="89"/>
        <item m="1" x="76"/>
        <item m="1" x="28"/>
        <item m="1" x="114"/>
        <item m="1" x="9"/>
        <item m="1" x="43"/>
        <item sd="0" m="1" x="55"/>
        <item m="1" x="104"/>
        <item m="1" x="58"/>
        <item m="1" x="53"/>
        <item m="1" x="116"/>
        <item m="1" x="72"/>
        <item m="1" x="4"/>
        <item m="1" x="90"/>
        <item sd="0" m="1" x="66"/>
        <item m="1" x="86"/>
        <item m="1" x="105"/>
        <item m="1" x="42"/>
        <item m="1" x="49"/>
        <item m="1" x="39"/>
        <item m="1" x="77"/>
        <item m="1" x="20"/>
        <item m="1" x="26"/>
        <item m="1" x="24"/>
        <item m="1" x="64"/>
        <item m="1" x="48"/>
        <item m="1" x="29"/>
        <item m="1" x="25"/>
        <item m="1" x="103"/>
        <item sd="0" m="1" x="15"/>
        <item m="1" x="57"/>
        <item m="1" x="100"/>
        <item m="1" x="98"/>
        <item x="2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2">
    <field x="20"/>
    <field x="0"/>
  </rowFields>
  <rowItems count="1">
    <i>
      <x v="14"/>
    </i>
  </rowItems>
  <colItems count="1">
    <i/>
  </colItems>
  <pageFields count="1">
    <pageField fld="3" item="2" hier="-1"/>
  </pageFields>
  <dataFields count="1">
    <dataField name="Количество" fld="0" subtotal="count" baseField="20" baseItem="5"/>
  </dataFields>
  <formats count="4">
    <format dxfId="9">
      <pivotArea dataOnly="0" outline="0" fieldPosition="0">
        <references count="1">
          <reference field="3" count="1">
            <x v="0"/>
          </reference>
        </references>
      </pivotArea>
    </format>
    <format dxfId="8">
      <pivotArea dataOnly="0" outline="0" fieldPosition="0">
        <references count="1">
          <reference field="3" count="1">
            <x v="0"/>
          </reference>
        </references>
      </pivotArea>
    </format>
    <format dxfId="7">
      <pivotArea outline="0" collapsedLevelsAreSubtotals="1" fieldPosition="0"/>
    </format>
    <format dxfId="6">
      <pivotArea type="all" dataOnly="0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6.xml><?xml version="1.0" encoding="utf-8"?>
<pivotTableDefinition xmlns="http://schemas.openxmlformats.org/spreadsheetml/2006/main" name="СводнаяТаблица6" cacheId="81" applyNumberFormats="0" applyBorderFormats="0" applyFontFormats="0" applyPatternFormats="0" applyAlignmentFormats="0" applyWidthHeightFormats="1" dataCaption="Значения" updatedVersion="4" minRefreshableVersion="3" rowGrandTotals="0" colGrandTotals="0" itemPrintTitles="1" createdVersion="4" indent="0" showHeaders="0" outline="1" outlineData="1" multipleFieldFilters="0">
  <location ref="E12:F15" firstHeaderRow="1" firstDataRow="1" firstDataCol="1" rowPageCount="1" colPageCount="1"/>
  <pivotFields count="35">
    <pivotField axis="axisRow" dataField="1" showAll="0">
      <items count="547">
        <item m="1" x="346"/>
        <item m="1" x="489"/>
        <item m="1" x="196"/>
        <item m="1" x="399"/>
        <item m="1" x="418"/>
        <item m="1" x="77"/>
        <item m="1" x="25"/>
        <item m="1" x="181"/>
        <item m="1" x="400"/>
        <item m="1" x="452"/>
        <item m="1" x="136"/>
        <item m="1" x="284"/>
        <item m="1" x="344"/>
        <item m="1" x="366"/>
        <item m="1" x="314"/>
        <item m="1" x="244"/>
        <item m="1" x="202"/>
        <item m="1" x="242"/>
        <item m="1" x="30"/>
        <item m="1" x="59"/>
        <item m="1" x="61"/>
        <item m="1" x="121"/>
        <item m="1" x="36"/>
        <item m="1" x="296"/>
        <item m="1" x="39"/>
        <item m="1" x="297"/>
        <item m="1" x="286"/>
        <item m="1" x="317"/>
        <item m="1" x="306"/>
        <item m="1" x="445"/>
        <item m="1" x="486"/>
        <item m="1" x="51"/>
        <item m="1" x="519"/>
        <item m="1" x="505"/>
        <item m="1" x="458"/>
        <item m="1" x="461"/>
        <item m="1" x="462"/>
        <item m="1" x="396"/>
        <item m="1" x="154"/>
        <item m="1" x="222"/>
        <item m="1" x="496"/>
        <item m="1" x="281"/>
        <item m="1" x="357"/>
        <item m="1" x="490"/>
        <item m="1" x="433"/>
        <item m="1" x="435"/>
        <item m="1" x="449"/>
        <item m="1" x="17"/>
        <item m="1" x="69"/>
        <item m="1" x="130"/>
        <item m="1" x="322"/>
        <item m="1" x="361"/>
        <item m="1" x="508"/>
        <item m="1" x="60"/>
        <item m="1" x="230"/>
        <item m="1" x="453"/>
        <item m="1" x="124"/>
        <item m="1" x="504"/>
        <item m="1" x="152"/>
        <item m="1" x="228"/>
        <item m="1" x="155"/>
        <item m="1" x="354"/>
        <item m="1" x="356"/>
        <item m="1" x="288"/>
        <item m="1" x="358"/>
        <item m="1" x="392"/>
        <item m="1" x="408"/>
        <item m="1" x="410"/>
        <item m="1" x="440"/>
        <item m="1" x="431"/>
        <item m="1" x="443"/>
        <item m="1" x="389"/>
        <item m="1" x="533"/>
        <item m="1" x="275"/>
        <item m="1" x="82"/>
        <item m="1" x="245"/>
        <item m="1" x="348"/>
        <item m="1" x="234"/>
        <item m="1" x="325"/>
        <item m="1" x="16"/>
        <item m="1" x="37"/>
        <item m="1" x="67"/>
        <item m="1" x="76"/>
        <item m="1" x="238"/>
        <item m="1" x="184"/>
        <item m="1" x="451"/>
        <item m="1" x="507"/>
        <item m="1" x="427"/>
        <item m="1" x="459"/>
        <item m="1" x="437"/>
        <item m="1" x="260"/>
        <item m="1" x="349"/>
        <item m="1" x="425"/>
        <item m="1" x="176"/>
        <item m="1" x="157"/>
        <item m="1" x="215"/>
        <item m="1" x="141"/>
        <item m="1" x="178"/>
        <item m="1" x="125"/>
        <item m="1" x="394"/>
        <item m="1" x="360"/>
        <item m="1" x="347"/>
        <item m="1" x="307"/>
        <item m="1" x="377"/>
        <item m="1" x="450"/>
        <item m="1" x="502"/>
        <item m="1" x="407"/>
        <item m="1" x="472"/>
        <item m="1" x="479"/>
        <item m="1" x="395"/>
        <item m="1" x="515"/>
        <item m="1" x="537"/>
        <item m="1" x="44"/>
        <item m="1" x="117"/>
        <item m="1" x="539"/>
        <item m="1" x="97"/>
        <item m="1" x="247"/>
        <item m="1" x="192"/>
        <item m="1" x="352"/>
        <item m="1" x="243"/>
        <item m="1" x="313"/>
        <item m="1" x="473"/>
        <item m="1" x="454"/>
        <item m="1" x="83"/>
        <item m="1" x="158"/>
        <item m="1" x="304"/>
        <item m="1" x="375"/>
        <item m="1" x="53"/>
        <item m="1" x="522"/>
        <item m="1" x="74"/>
        <item m="1" x="204"/>
        <item m="1" x="170"/>
        <item m="1" x="353"/>
        <item m="1" x="417"/>
        <item m="1" x="484"/>
        <item m="1" x="301"/>
        <item m="1" x="438"/>
        <item m="1" x="100"/>
        <item m="1" x="266"/>
        <item m="1" x="177"/>
        <item m="1" x="257"/>
        <item m="1" x="332"/>
        <item m="1" x="302"/>
        <item m="1" x="378"/>
        <item m="1" x="457"/>
        <item m="1" x="86"/>
        <item m="1" x="149"/>
        <item m="1" x="150"/>
        <item m="1" x="290"/>
        <item m="1" x="321"/>
        <item m="1" x="362"/>
        <item m="1" x="26"/>
        <item m="1" x="144"/>
        <item m="1" x="187"/>
        <item m="1" x="205"/>
        <item m="1" x="298"/>
        <item m="1" x="190"/>
        <item m="1" x="134"/>
        <item m="1" x="208"/>
        <item m="1" x="326"/>
        <item m="1" x="365"/>
        <item m="1" x="54"/>
        <item m="1" x="341"/>
        <item m="1" x="330"/>
        <item m="1" x="305"/>
        <item m="1" x="422"/>
        <item m="1" x="85"/>
        <item m="1" x="223"/>
        <item m="1" x="444"/>
        <item m="1" x="535"/>
        <item m="1" x="22"/>
        <item m="1" x="517"/>
        <item m="1" x="127"/>
        <item m="1" x="273"/>
        <item m="1" x="197"/>
        <item m="1" x="460"/>
        <item m="1" x="46"/>
        <item m="1" x="387"/>
        <item m="1" x="503"/>
        <item m="1" x="367"/>
        <item m="1" x="319"/>
        <item m="1" x="419"/>
        <item m="1" x="495"/>
        <item m="1" x="432"/>
        <item m="1" x="441"/>
        <item m="1" x="32"/>
        <item m="1" x="259"/>
        <item m="1" x="409"/>
        <item m="1" x="420"/>
        <item m="1" x="463"/>
        <item m="1" x="442"/>
        <item m="1" x="446"/>
        <item m="1" x="498"/>
        <item m="1" x="231"/>
        <item m="1" x="159"/>
        <item m="1" x="43"/>
        <item m="1" x="7"/>
        <item m="1" x="20"/>
        <item m="1" x="105"/>
        <item m="1" x="135"/>
        <item m="1" x="113"/>
        <item m="1" x="64"/>
        <item m="1" x="509"/>
        <item m="1" x="49"/>
        <item m="1" x="160"/>
        <item m="1" x="455"/>
        <item m="1" x="372"/>
        <item m="1" x="456"/>
        <item m="1" x="478"/>
        <item m="1" x="45"/>
        <item m="1" x="195"/>
        <item m="1" x="291"/>
        <item m="1" x="413"/>
        <item m="1" x="333"/>
        <item m="1" x="334"/>
        <item m="1" x="436"/>
        <item m="1" x="501"/>
        <item m="1" x="29"/>
        <item m="1" x="328"/>
        <item m="1" x="289"/>
        <item m="1" x="414"/>
        <item m="1" x="91"/>
        <item m="1" x="23"/>
        <item m="1" x="491"/>
        <item m="1" x="518"/>
        <item m="1" x="12"/>
        <item m="1" x="185"/>
        <item m="1" x="203"/>
        <item m="1" x="131"/>
        <item m="1" x="267"/>
        <item m="1" x="324"/>
        <item m="1" x="397"/>
        <item m="1" x="236"/>
        <item m="1" x="544"/>
        <item m="1" x="48"/>
        <item m="1" x="506"/>
        <item m="1" x="261"/>
        <item m="1" x="368"/>
        <item m="1" x="320"/>
        <item m="1" x="364"/>
        <item m="1" x="402"/>
        <item m="1" x="424"/>
        <item m="1" x="469"/>
        <item m="1" x="55"/>
        <item m="1" x="142"/>
        <item m="1" x="162"/>
        <item m="1" x="65"/>
        <item m="1" x="126"/>
        <item m="1" x="102"/>
        <item m="1" x="66"/>
        <item m="1" x="164"/>
        <item m="1" x="200"/>
        <item m="1" x="221"/>
        <item m="1" x="146"/>
        <item m="1" x="280"/>
        <item m="1" x="369"/>
        <item m="1" x="252"/>
        <item m="1" x="287"/>
        <item m="1" x="318"/>
        <item m="1" x="343"/>
        <item m="1" x="359"/>
        <item m="1" x="370"/>
        <item m="1" x="300"/>
        <item m="1" x="258"/>
        <item m="1" x="303"/>
        <item m="1" x="411"/>
        <item m="1" x="384"/>
        <item m="1" x="429"/>
        <item m="1" x="466"/>
        <item m="1" x="475"/>
        <item m="1" x="476"/>
        <item m="1" x="527"/>
        <item m="1" x="38"/>
        <item m="1" x="19"/>
        <item m="1" x="8"/>
        <item x="0"/>
        <item m="1" x="219"/>
        <item m="1" x="276"/>
        <item m="1" x="277"/>
        <item m="1" x="186"/>
        <item m="1" x="246"/>
        <item m="1" x="145"/>
        <item m="1" x="224"/>
        <item m="1" x="308"/>
        <item m="1" x="335"/>
        <item m="1" x="235"/>
        <item m="1" x="268"/>
        <item m="1" x="337"/>
        <item m="1" x="271"/>
        <item m="1" x="416"/>
        <item m="1" x="500"/>
        <item m="1" x="541"/>
        <item m="1" x="28"/>
        <item m="1" x="543"/>
        <item m="1" x="62"/>
        <item m="1" x="151"/>
        <item m="1" x="173"/>
        <item m="1" x="210"/>
        <item m="1" x="211"/>
        <item m="1" x="174"/>
        <item m="1" x="390"/>
        <item m="1" x="282"/>
        <item m="1" x="371"/>
        <item m="1" x="393"/>
        <item m="1" x="428"/>
        <item m="1" x="439"/>
        <item m="1" x="430"/>
        <item m="1" x="421"/>
        <item m="1" x="385"/>
        <item m="1" x="423"/>
        <item m="1" x="434"/>
        <item m="1" x="468"/>
        <item m="1" x="448"/>
        <item m="1" x="471"/>
        <item m="1" x="31"/>
        <item m="1" x="47"/>
        <item m="1" x="99"/>
        <item m="1" x="78"/>
        <item m="1" x="530"/>
        <item m="1" x="33"/>
        <item m="1" x="115"/>
        <item m="1" x="212"/>
        <item m="1" x="213"/>
        <item m="1" x="175"/>
        <item m="1" x="140"/>
        <item m="1" x="214"/>
        <item m="1" x="232"/>
        <item m="1" x="262"/>
        <item m="1" x="404"/>
        <item m="1" x="340"/>
        <item m="1" x="355"/>
        <item m="1" x="405"/>
        <item m="1" x="285"/>
        <item m="1" x="316"/>
        <item m="1" x="342"/>
        <item m="1" x="391"/>
        <item m="1" x="406"/>
        <item m="1" x="331"/>
        <item m="1" x="256"/>
        <item m="1" x="345"/>
        <item m="1" x="474"/>
        <item m="1" x="492"/>
        <item m="1" x="516"/>
        <item m="1" x="520"/>
        <item m="1" x="467"/>
        <item m="1" x="497"/>
        <item m="1" x="523"/>
        <item m="1" x="386"/>
        <item m="1" x="525"/>
        <item m="1" x="447"/>
        <item m="1" x="470"/>
        <item m="1" x="388"/>
        <item m="1" x="403"/>
        <item m="1" x="499"/>
        <item m="1" x="528"/>
        <item m="1" x="483"/>
        <item m="1" x="510"/>
        <item m="1" x="532"/>
        <item m="1" x="87"/>
        <item m="1" x="103"/>
        <item m="1" x="89"/>
        <item m="1" x="106"/>
        <item m="1" x="92"/>
        <item m="1" x="10"/>
        <item m="1" x="24"/>
        <item m="1" x="52"/>
        <item m="1" x="114"/>
        <item m="1" x="41"/>
        <item m="1" x="95"/>
        <item m="1" x="179"/>
        <item m="1" x="241"/>
        <item m="1" x="272"/>
        <item m="1" x="180"/>
        <item m="1" x="218"/>
        <item m="1" x="464"/>
        <item m="1" x="524"/>
        <item m="1" x="13"/>
        <item m="1" x="122"/>
        <item m="1" x="168"/>
        <item m="1" x="128"/>
        <item m="1" x="198"/>
        <item m="1" x="183"/>
        <item m="1" x="201"/>
        <item m="1" x="220"/>
        <item m="1" x="339"/>
        <item m="1" x="279"/>
        <item m="1" x="465"/>
        <item m="1" x="156"/>
        <item m="1" x="216"/>
        <item m="1" x="217"/>
        <item m="1" x="239"/>
        <item m="1" x="79"/>
        <item m="1" x="161"/>
        <item m="1" x="229"/>
        <item m="1" x="494"/>
        <item m="1" x="526"/>
        <item m="1" x="540"/>
        <item m="1" x="14"/>
        <item m="1" x="27"/>
        <item m="1" x="68"/>
        <item m="1" x="84"/>
        <item m="1" x="165"/>
        <item m="1" x="166"/>
        <item m="1" x="248"/>
        <item m="1" x="188"/>
        <item m="1" x="225"/>
        <item m="1" x="254"/>
        <item m="1" x="374"/>
        <item m="1" x="412"/>
        <item m="1" x="415"/>
        <item m="1" x="263"/>
        <item m="1" x="292"/>
        <item m="1" x="379"/>
        <item m="1" x="477"/>
        <item m="1" x="426"/>
        <item m="1" x="481"/>
        <item m="1" x="538"/>
        <item m="1" x="11"/>
        <item m="1" x="521"/>
        <item m="1" x="56"/>
        <item m="1" x="57"/>
        <item m="1" x="73"/>
        <item m="1" x="119"/>
        <item m="1" x="58"/>
        <item m="1" x="147"/>
        <item m="1" x="90"/>
        <item m="1" x="107"/>
        <item m="1" x="133"/>
        <item m="1" x="191"/>
        <item m="1" x="207"/>
        <item m="1" x="253"/>
        <item m="1" x="109"/>
        <item m="1" x="169"/>
        <item m="1" x="193"/>
        <item m="1" x="227"/>
        <item m="1" x="255"/>
        <item m="1" x="171"/>
        <item m="1" x="194"/>
        <item m="1" x="209"/>
        <item m="1" x="96"/>
        <item m="1" x="338"/>
        <item m="1" x="383"/>
        <item m="1" x="295"/>
        <item m="1" x="531"/>
        <item m="1" x="34"/>
        <item m="1" x="101"/>
        <item m="1" x="545"/>
        <item m="1" x="42"/>
        <item m="1" x="380"/>
        <item m="1" x="172"/>
        <item m="1" x="299"/>
        <item m="1" x="309"/>
        <item m="1" x="511"/>
        <item m="1" x="18"/>
        <item m="1" x="70"/>
        <item m="1" x="88"/>
        <item m="1" x="104"/>
        <item m="1" x="485"/>
        <item m="1" x="108"/>
        <item m="1" x="487"/>
        <item m="1" x="512"/>
        <item m="1" x="513"/>
        <item m="1" x="534"/>
        <item m="1" x="9"/>
        <item m="1" x="21"/>
        <item m="1" x="40"/>
        <item m="1" x="50"/>
        <item m="1" x="71"/>
        <item m="1" x="93"/>
        <item m="1" x="110"/>
        <item m="1" x="488"/>
        <item m="1" x="514"/>
        <item m="1" x="536"/>
        <item m="1" x="72"/>
        <item m="1" x="94"/>
        <item m="1" x="111"/>
        <item m="1" x="112"/>
        <item m="1" x="493"/>
        <item m="1" x="81"/>
        <item m="1" x="163"/>
        <item m="1" x="182"/>
        <item m="1" x="199"/>
        <item m="1" x="274"/>
        <item m="1" x="129"/>
        <item m="1" x="143"/>
        <item m="1" x="278"/>
        <item m="1" x="132"/>
        <item m="1" x="148"/>
        <item m="1" x="167"/>
        <item m="1" x="189"/>
        <item m="1" x="206"/>
        <item m="1" x="226"/>
        <item m="1" x="250"/>
        <item m="1" x="283"/>
        <item m="1" x="233"/>
        <item m="1" x="265"/>
        <item m="1" x="293"/>
        <item m="1" x="310"/>
        <item m="1" x="323"/>
        <item m="1" x="350"/>
        <item m="1" x="351"/>
        <item m="1" x="381"/>
        <item m="1" x="398"/>
        <item m="1" x="237"/>
        <item m="1" x="269"/>
        <item m="1" x="294"/>
        <item m="1" x="311"/>
        <item m="1" x="336"/>
        <item m="1" x="363"/>
        <item m="1" x="382"/>
        <item m="1" x="401"/>
        <item m="1" x="240"/>
        <item m="1" x="270"/>
        <item m="1" x="312"/>
        <item m="1" x="327"/>
        <item m="1" x="376"/>
        <item m="1" x="529"/>
        <item m="1" x="542"/>
        <item x="1"/>
        <item x="2"/>
        <item x="3"/>
        <item x="4"/>
        <item x="5"/>
        <item m="1" x="35"/>
        <item m="1" x="63"/>
        <item m="1" x="80"/>
        <item m="1" x="480"/>
        <item m="1" x="15"/>
        <item m="1" x="116"/>
        <item m="1" x="118"/>
        <item m="1" x="137"/>
        <item m="1" x="153"/>
        <item m="1" x="120"/>
        <item m="1" x="138"/>
        <item m="1" x="139"/>
        <item m="1" x="264"/>
        <item m="1" x="75"/>
        <item m="1" x="98"/>
        <item m="1" x="123"/>
        <item m="1" x="249"/>
        <item m="1" x="315"/>
        <item m="1" x="329"/>
        <item m="1" x="251"/>
        <item m="1" x="373"/>
        <item m="1" x="482"/>
        <item x="6"/>
        <item t="default"/>
      </items>
    </pivotField>
    <pivotField showAll="0"/>
    <pivotField showAll="0"/>
    <pivotField name="ГТД по Декларанту" axis="axisPage" showAll="0">
      <items count="81">
        <item x="2"/>
        <item x="1"/>
        <item x="0"/>
        <item m="1" x="65"/>
        <item m="1" x="71"/>
        <item m="1" x="39"/>
        <item m="1" x="76"/>
        <item m="1" x="18"/>
        <item m="1" x="13"/>
        <item m="1" x="43"/>
        <item m="1" x="4"/>
        <item m="1" x="52"/>
        <item m="1" x="25"/>
        <item m="1" x="15"/>
        <item m="1" x="44"/>
        <item m="1" x="38"/>
        <item m="1" x="47"/>
        <item m="1" x="40"/>
        <item m="1" x="6"/>
        <item m="1" x="53"/>
        <item m="1" x="64"/>
        <item m="1" x="19"/>
        <item m="1" x="11"/>
        <item m="1" x="16"/>
        <item m="1" x="20"/>
        <item m="1" x="33"/>
        <item m="1" x="9"/>
        <item m="1" x="55"/>
        <item m="1" x="62"/>
        <item m="1" x="63"/>
        <item m="1" x="77"/>
        <item m="1" x="56"/>
        <item m="1" x="31"/>
        <item m="1" x="45"/>
        <item m="1" x="48"/>
        <item m="1" x="7"/>
        <item m="1" x="22"/>
        <item m="1" x="66"/>
        <item m="1" x="34"/>
        <item m="1" x="36"/>
        <item m="1" x="46"/>
        <item m="1" x="10"/>
        <item m="1" x="26"/>
        <item m="1" x="17"/>
        <item m="1" x="12"/>
        <item m="1" x="29"/>
        <item m="1" x="41"/>
        <item m="1" x="30"/>
        <item m="1" x="72"/>
        <item m="1" x="21"/>
        <item m="1" x="49"/>
        <item m="1" x="23"/>
        <item m="1" x="54"/>
        <item m="1" x="68"/>
        <item m="1" x="57"/>
        <item m="1" x="50"/>
        <item m="1" x="78"/>
        <item m="1" x="79"/>
        <item m="1" x="61"/>
        <item m="1" x="32"/>
        <item m="1" x="67"/>
        <item m="1" x="35"/>
        <item m="1" x="8"/>
        <item m="1" x="37"/>
        <item m="1" x="73"/>
        <item m="1" x="58"/>
        <item m="1" x="74"/>
        <item m="1" x="59"/>
        <item m="1" x="27"/>
        <item m="1" x="14"/>
        <item m="1" x="51"/>
        <item m="1" x="5"/>
        <item m="1" x="24"/>
        <item m="1" x="60"/>
        <item m="1" x="42"/>
        <item m="1" x="70"/>
        <item m="1" x="28"/>
        <item m="1" x="69"/>
        <item m="1" x="75"/>
        <item x="3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118">
        <item m="1" x="18"/>
        <item m="1" x="54"/>
        <item m="1" x="115"/>
        <item m="1" x="97"/>
        <item m="1" x="69"/>
        <item sd="0" x="1"/>
        <item m="1" x="67"/>
        <item m="1" x="50"/>
        <item m="1" x="13"/>
        <item sd="0" m="1" x="52"/>
        <item m="1" x="94"/>
        <item m="1" x="32"/>
        <item m="1" x="33"/>
        <item m="1" x="78"/>
        <item x="0"/>
        <item m="1" x="65"/>
        <item m="1" x="30"/>
        <item m="1" x="110"/>
        <item m="1" x="59"/>
        <item m="1" x="36"/>
        <item m="1" x="83"/>
        <item m="1" x="106"/>
        <item m="1" x="102"/>
        <item m="1" x="23"/>
        <item m="1" x="112"/>
        <item m="1" x="63"/>
        <item m="1" x="12"/>
        <item m="1" x="84"/>
        <item m="1" x="107"/>
        <item m="1" x="60"/>
        <item m="1" x="62"/>
        <item m="1" x="41"/>
        <item sd="0" m="1" x="10"/>
        <item m="1" x="93"/>
        <item m="1" x="61"/>
        <item m="1" x="31"/>
        <item m="1" x="47"/>
        <item m="1" x="87"/>
        <item m="1" x="74"/>
        <item m="1" x="19"/>
        <item m="1" x="70"/>
        <item m="1" x="38"/>
        <item m="1" x="37"/>
        <item m="1" x="85"/>
        <item m="1" x="5"/>
        <item sd="0" m="1" x="46"/>
        <item m="1" x="6"/>
        <item m="1" x="73"/>
        <item m="1" x="113"/>
        <item m="1" x="51"/>
        <item m="1" x="7"/>
        <item m="1" x="101"/>
        <item m="1" x="79"/>
        <item m="1" x="16"/>
        <item m="1" x="81"/>
        <item m="1" x="21"/>
        <item m="1" x="35"/>
        <item m="1" x="95"/>
        <item m="1" x="44"/>
        <item m="1" x="3"/>
        <item m="1" x="68"/>
        <item m="1" x="34"/>
        <item m="1" x="88"/>
        <item m="1" x="17"/>
        <item m="1" x="82"/>
        <item m="1" x="75"/>
        <item m="1" x="71"/>
        <item m="1" x="40"/>
        <item m="1" x="11"/>
        <item m="1" x="109"/>
        <item m="1" x="111"/>
        <item m="1" x="80"/>
        <item m="1" x="45"/>
        <item m="1" x="27"/>
        <item m="1" x="56"/>
        <item m="1" x="108"/>
        <item m="1" x="8"/>
        <item sd="0" m="1" x="91"/>
        <item m="1" x="22"/>
        <item m="1" x="96"/>
        <item m="1" x="14"/>
        <item m="1" x="99"/>
        <item m="1" x="92"/>
        <item m="1" x="89"/>
        <item m="1" x="76"/>
        <item m="1" x="28"/>
        <item m="1" x="114"/>
        <item m="1" x="9"/>
        <item m="1" x="43"/>
        <item sd="0" m="1" x="55"/>
        <item m="1" x="104"/>
        <item m="1" x="58"/>
        <item m="1" x="53"/>
        <item m="1" x="116"/>
        <item m="1" x="72"/>
        <item m="1" x="4"/>
        <item m="1" x="90"/>
        <item sd="0" m="1" x="66"/>
        <item m="1" x="86"/>
        <item m="1" x="105"/>
        <item m="1" x="42"/>
        <item m="1" x="49"/>
        <item m="1" x="39"/>
        <item m="1" x="77"/>
        <item m="1" x="20"/>
        <item m="1" x="26"/>
        <item m="1" x="24"/>
        <item m="1" x="64"/>
        <item m="1" x="48"/>
        <item m="1" x="29"/>
        <item m="1" x="25"/>
        <item m="1" x="103"/>
        <item sd="0" m="1" x="15"/>
        <item m="1" x="57"/>
        <item m="1" x="100"/>
        <item m="1" x="98"/>
        <item x="2"/>
        <item t="default"/>
      </items>
    </pivotField>
    <pivotField showAll="0"/>
    <pivotField showAll="0"/>
    <pivotField showAll="0"/>
    <pivotField axis="axisRow" showAll="0">
      <items count="67">
        <item m="1" x="3"/>
        <item m="1" x="47"/>
        <item m="1" x="53"/>
        <item m="1" x="50"/>
        <item m="1" x="32"/>
        <item sd="0" m="1" x="46"/>
        <item m="1" x="13"/>
        <item m="1" x="65"/>
        <item m="1" x="63"/>
        <item m="1" x="17"/>
        <item m="1" x="24"/>
        <item m="1" x="40"/>
        <item m="1" x="19"/>
        <item m="1" x="4"/>
        <item m="1" x="16"/>
        <item m="1" x="6"/>
        <item m="1" x="8"/>
        <item m="1" x="9"/>
        <item m="1" x="26"/>
        <item m="1" x="15"/>
        <item m="1" x="11"/>
        <item m="1" x="59"/>
        <item m="1" x="14"/>
        <item sd="0" m="1" x="57"/>
        <item m="1" x="51"/>
        <item m="1" x="54"/>
        <item sd="0" m="1" x="7"/>
        <item m="1" x="21"/>
        <item m="1" x="34"/>
        <item m="1" x="29"/>
        <item x="2"/>
        <item sd="0" x="1"/>
        <item x="0"/>
        <item m="1" x="33"/>
        <item m="1" x="10"/>
        <item m="1" x="37"/>
        <item m="1" x="43"/>
        <item m="1" x="18"/>
        <item m="1" x="60"/>
        <item m="1" x="61"/>
        <item m="1" x="22"/>
        <item m="1" x="41"/>
        <item m="1" x="25"/>
        <item m="1" x="39"/>
        <item m="1" x="45"/>
        <item m="1" x="62"/>
        <item m="1" x="48"/>
        <item m="1" x="44"/>
        <item m="1" x="42"/>
        <item m="1" x="56"/>
        <item m="1" x="64"/>
        <item m="1" x="31"/>
        <item sd="0" m="1" x="36"/>
        <item m="1" x="52"/>
        <item m="1" x="27"/>
        <item m="1" x="55"/>
        <item m="1" x="30"/>
        <item m="1" x="49"/>
        <item m="1" x="5"/>
        <item m="1" x="35"/>
        <item m="1" x="38"/>
        <item m="1" x="58"/>
        <item m="1" x="12"/>
        <item m="1" x="20"/>
        <item m="1" x="23"/>
        <item m="1" x="28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</pivotFields>
  <rowFields count="3">
    <field x="26"/>
    <field x="22"/>
    <field x="0"/>
  </rowFields>
  <rowItems count="3">
    <i>
      <x v="32"/>
    </i>
    <i r="1">
      <x v="14"/>
    </i>
    <i r="2">
      <x v="275"/>
    </i>
  </rowItems>
  <colItems count="1">
    <i/>
  </colItems>
  <pageFields count="1">
    <pageField fld="3" item="2" hier="-1"/>
  </pageFields>
  <dataFields count="1">
    <dataField name="Количество" fld="0" subtotal="count" baseField="0" baseItem="0"/>
  </dataFields>
  <formats count="3">
    <format dxfId="12">
      <pivotArea dataOnly="0" labelOnly="1" outline="0" fieldPosition="0">
        <references count="1">
          <reference field="3" count="1">
            <x v="0"/>
          </reference>
        </references>
      </pivotArea>
    </format>
    <format dxfId="11">
      <pivotArea dataOnly="0" labelOnly="1" outline="0" fieldPosition="0">
        <references count="1">
          <reference field="3" count="1">
            <x v="0"/>
          </reference>
        </references>
      </pivotArea>
    </format>
    <format dxfId="10">
      <pivotArea type="all" dataOnly="0" outline="0" fieldPosition="0"/>
    </format>
  </format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3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6.xml"/><Relationship Id="rId2" Type="http://schemas.openxmlformats.org/officeDocument/2006/relationships/pivotTable" Target="../pivotTables/pivotTable5.xml"/><Relationship Id="rId1" Type="http://schemas.openxmlformats.org/officeDocument/2006/relationships/pivotTable" Target="../pivotTables/pivot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9"/>
  <sheetViews>
    <sheetView workbookViewId="0">
      <selection activeCell="E15" sqref="E15"/>
    </sheetView>
  </sheetViews>
  <sheetFormatPr defaultRowHeight="15" x14ac:dyDescent="0.25"/>
  <cols>
    <col min="1" max="1" width="60.42578125" customWidth="1"/>
    <col min="2" max="2" width="16.42578125" customWidth="1"/>
    <col min="4" max="4" width="18.7109375" customWidth="1"/>
    <col min="5" max="5" width="208.85546875" customWidth="1"/>
    <col min="14" max="14" width="13" customWidth="1"/>
    <col min="22" max="22" width="19.85546875" customWidth="1"/>
    <col min="23" max="23" width="12.85546875" customWidth="1"/>
    <col min="25" max="25" width="15.140625" customWidth="1"/>
  </cols>
  <sheetData>
    <row r="1" spans="1:35" ht="112.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1" t="s">
        <v>8</v>
      </c>
      <c r="J1" s="1" t="s">
        <v>9</v>
      </c>
      <c r="K1" s="3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4" t="s">
        <v>15</v>
      </c>
      <c r="Q1" s="5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6" t="s">
        <v>26</v>
      </c>
      <c r="AB1" s="6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</row>
    <row r="2" spans="1:35" x14ac:dyDescent="0.25">
      <c r="A2" s="7" t="s">
        <v>79</v>
      </c>
      <c r="B2" s="8">
        <v>41291</v>
      </c>
      <c r="C2" s="9">
        <v>2</v>
      </c>
      <c r="D2" s="7" t="s">
        <v>77</v>
      </c>
      <c r="E2" s="14" t="s">
        <v>87</v>
      </c>
      <c r="F2" s="7" t="s">
        <v>58</v>
      </c>
      <c r="G2" s="10">
        <v>1232</v>
      </c>
      <c r="H2" s="10">
        <v>1164.8</v>
      </c>
      <c r="I2" s="10">
        <v>0</v>
      </c>
      <c r="J2" s="7" t="s">
        <v>37</v>
      </c>
      <c r="K2" s="11">
        <v>30.253699999999998</v>
      </c>
      <c r="L2" s="7" t="s">
        <v>38</v>
      </c>
      <c r="M2" s="7" t="s">
        <v>81</v>
      </c>
      <c r="N2" s="10">
        <v>112092.98</v>
      </c>
      <c r="O2" s="10">
        <v>3705.1</v>
      </c>
      <c r="P2" s="12">
        <v>3.181</v>
      </c>
      <c r="Q2" s="13">
        <v>3.1808893132570071</v>
      </c>
      <c r="R2" s="7" t="s">
        <v>82</v>
      </c>
      <c r="S2" s="10">
        <v>1365.33</v>
      </c>
      <c r="T2" s="7" t="s">
        <v>83</v>
      </c>
      <c r="U2" s="14" t="s">
        <v>84</v>
      </c>
      <c r="V2" s="7" t="s">
        <v>83</v>
      </c>
      <c r="W2" s="14" t="s">
        <v>84</v>
      </c>
      <c r="X2" s="7" t="s">
        <v>38</v>
      </c>
      <c r="Y2" s="14" t="s">
        <v>78</v>
      </c>
      <c r="Z2" s="14" t="s">
        <v>59</v>
      </c>
      <c r="AA2" s="7" t="s">
        <v>103</v>
      </c>
      <c r="AB2" s="7" t="s">
        <v>85</v>
      </c>
      <c r="AC2" s="14" t="s">
        <v>60</v>
      </c>
      <c r="AD2" s="14" t="s">
        <v>60</v>
      </c>
      <c r="AE2" s="14" t="s">
        <v>86</v>
      </c>
      <c r="AF2" s="7" t="s">
        <v>45</v>
      </c>
      <c r="AG2" s="7" t="s">
        <v>46</v>
      </c>
      <c r="AH2" s="7" t="s">
        <v>61</v>
      </c>
      <c r="AI2" s="14" t="s">
        <v>62</v>
      </c>
    </row>
    <row r="3" spans="1:35" x14ac:dyDescent="0.25">
      <c r="A3" s="7" t="s">
        <v>79</v>
      </c>
      <c r="B3" s="8">
        <v>41291</v>
      </c>
      <c r="C3" s="9">
        <v>1</v>
      </c>
      <c r="D3" s="7" t="s">
        <v>77</v>
      </c>
      <c r="E3" s="14" t="s">
        <v>80</v>
      </c>
      <c r="F3" s="7" t="s">
        <v>58</v>
      </c>
      <c r="G3" s="10">
        <v>20228</v>
      </c>
      <c r="H3" s="10">
        <v>19143.2</v>
      </c>
      <c r="I3" s="10">
        <v>0</v>
      </c>
      <c r="J3" s="7" t="s">
        <v>37</v>
      </c>
      <c r="K3" s="11">
        <v>30.253699999999998</v>
      </c>
      <c r="L3" s="7" t="s">
        <v>38</v>
      </c>
      <c r="M3" s="7" t="s">
        <v>81</v>
      </c>
      <c r="N3" s="10">
        <v>1843959.99</v>
      </c>
      <c r="O3" s="10">
        <v>60949.9</v>
      </c>
      <c r="P3" s="12">
        <v>3.1840000000000002</v>
      </c>
      <c r="Q3" s="13">
        <v>3.1838929756900578</v>
      </c>
      <c r="R3" s="7" t="s">
        <v>82</v>
      </c>
      <c r="S3" s="10">
        <v>22641.83</v>
      </c>
      <c r="T3" s="7" t="s">
        <v>83</v>
      </c>
      <c r="U3" s="14" t="s">
        <v>84</v>
      </c>
      <c r="V3" s="7" t="s">
        <v>83</v>
      </c>
      <c r="W3" s="14" t="s">
        <v>84</v>
      </c>
      <c r="X3" s="7" t="s">
        <v>38</v>
      </c>
      <c r="Y3" s="14" t="s">
        <v>78</v>
      </c>
      <c r="Z3" s="14" t="s">
        <v>59</v>
      </c>
      <c r="AA3" s="7" t="s">
        <v>103</v>
      </c>
      <c r="AB3" s="7" t="s">
        <v>85</v>
      </c>
      <c r="AC3" s="14" t="s">
        <v>60</v>
      </c>
      <c r="AD3" s="14" t="s">
        <v>60</v>
      </c>
      <c r="AE3" s="14" t="s">
        <v>86</v>
      </c>
      <c r="AF3" s="7" t="s">
        <v>45</v>
      </c>
      <c r="AG3" s="7" t="s">
        <v>46</v>
      </c>
      <c r="AH3" s="7" t="s">
        <v>61</v>
      </c>
      <c r="AI3" s="14" t="s">
        <v>62</v>
      </c>
    </row>
    <row r="4" spans="1:35" x14ac:dyDescent="0.25">
      <c r="A4" s="7" t="s">
        <v>79</v>
      </c>
      <c r="B4" s="8">
        <v>41291</v>
      </c>
      <c r="C4" s="9">
        <v>3</v>
      </c>
      <c r="D4" s="7" t="s">
        <v>77</v>
      </c>
      <c r="E4" s="14" t="s">
        <v>88</v>
      </c>
      <c r="F4" s="7" t="s">
        <v>58</v>
      </c>
      <c r="G4" s="10">
        <v>30</v>
      </c>
      <c r="H4" s="10">
        <v>28.4</v>
      </c>
      <c r="I4" s="10">
        <v>0</v>
      </c>
      <c r="J4" s="7" t="s">
        <v>37</v>
      </c>
      <c r="K4" s="11">
        <v>30.253699999999998</v>
      </c>
      <c r="L4" s="7" t="s">
        <v>38</v>
      </c>
      <c r="M4" s="7" t="s">
        <v>81</v>
      </c>
      <c r="N4" s="10">
        <v>2736.45</v>
      </c>
      <c r="O4" s="10">
        <v>90.45</v>
      </c>
      <c r="P4" s="12">
        <v>3.1850000000000001</v>
      </c>
      <c r="Q4" s="13">
        <v>3.1848624544910749</v>
      </c>
      <c r="R4" s="7" t="s">
        <v>82</v>
      </c>
      <c r="S4" s="10">
        <v>33.33</v>
      </c>
      <c r="T4" s="7" t="s">
        <v>83</v>
      </c>
      <c r="U4" s="14" t="s">
        <v>84</v>
      </c>
      <c r="V4" s="7" t="s">
        <v>83</v>
      </c>
      <c r="W4" s="14" t="s">
        <v>84</v>
      </c>
      <c r="X4" s="7" t="s">
        <v>38</v>
      </c>
      <c r="Y4" s="14" t="s">
        <v>78</v>
      </c>
      <c r="Z4" s="14" t="s">
        <v>59</v>
      </c>
      <c r="AA4" s="7" t="s">
        <v>103</v>
      </c>
      <c r="AB4" s="7" t="s">
        <v>85</v>
      </c>
      <c r="AC4" s="14" t="s">
        <v>60</v>
      </c>
      <c r="AD4" s="14" t="s">
        <v>60</v>
      </c>
      <c r="AE4" s="14" t="s">
        <v>86</v>
      </c>
      <c r="AF4" s="7" t="s">
        <v>45</v>
      </c>
      <c r="AG4" s="7" t="s">
        <v>46</v>
      </c>
      <c r="AH4" s="7" t="s">
        <v>61</v>
      </c>
      <c r="AI4" s="14" t="s">
        <v>62</v>
      </c>
    </row>
    <row r="5" spans="1:35" x14ac:dyDescent="0.25">
      <c r="A5" s="7" t="s">
        <v>70</v>
      </c>
      <c r="B5" s="8">
        <v>41291</v>
      </c>
      <c r="C5" s="9">
        <v>1</v>
      </c>
      <c r="D5" s="7" t="s">
        <v>63</v>
      </c>
      <c r="E5" s="14" t="s">
        <v>66</v>
      </c>
      <c r="F5" s="7" t="s">
        <v>36</v>
      </c>
      <c r="G5" s="10">
        <v>20215</v>
      </c>
      <c r="H5" s="10">
        <v>16507.89</v>
      </c>
      <c r="I5" s="10">
        <v>0</v>
      </c>
      <c r="J5" s="7" t="s">
        <v>37</v>
      </c>
      <c r="K5" s="11">
        <v>30.3399</v>
      </c>
      <c r="L5" s="7" t="s">
        <v>38</v>
      </c>
      <c r="M5" s="7" t="s">
        <v>39</v>
      </c>
      <c r="N5" s="10">
        <v>3250374.54</v>
      </c>
      <c r="O5" s="10">
        <v>107132.01</v>
      </c>
      <c r="P5" s="12">
        <v>6.49</v>
      </c>
      <c r="Q5" s="13">
        <v>6.4897459518226635</v>
      </c>
      <c r="R5" s="7" t="s">
        <v>52</v>
      </c>
      <c r="S5" s="10">
        <v>32172.54</v>
      </c>
      <c r="T5" s="7" t="s">
        <v>41</v>
      </c>
      <c r="U5" s="14" t="s">
        <v>48</v>
      </c>
      <c r="V5" s="7" t="s">
        <v>41</v>
      </c>
      <c r="W5" s="14" t="s">
        <v>48</v>
      </c>
      <c r="X5" s="7" t="s">
        <v>39</v>
      </c>
      <c r="Y5" s="14" t="s">
        <v>49</v>
      </c>
      <c r="Z5" s="14" t="s">
        <v>42</v>
      </c>
      <c r="AA5" s="7" t="s">
        <v>102</v>
      </c>
      <c r="AB5" s="7" t="s">
        <v>43</v>
      </c>
      <c r="AC5" s="14" t="s">
        <v>44</v>
      </c>
      <c r="AD5" s="14" t="s">
        <v>44</v>
      </c>
      <c r="AE5" s="14" t="s">
        <v>64</v>
      </c>
      <c r="AF5" s="7" t="s">
        <v>45</v>
      </c>
      <c r="AG5" s="7" t="s">
        <v>46</v>
      </c>
      <c r="AH5" s="7" t="s">
        <v>47</v>
      </c>
      <c r="AI5" s="14" t="s">
        <v>65</v>
      </c>
    </row>
    <row r="6" spans="1:35" x14ac:dyDescent="0.25">
      <c r="A6" s="7" t="s">
        <v>71</v>
      </c>
      <c r="B6" s="8">
        <v>41291</v>
      </c>
      <c r="C6" s="9">
        <v>1</v>
      </c>
      <c r="D6" s="7" t="s">
        <v>63</v>
      </c>
      <c r="E6" s="14" t="s">
        <v>72</v>
      </c>
      <c r="F6" s="7" t="s">
        <v>36</v>
      </c>
      <c r="G6" s="10">
        <v>19952</v>
      </c>
      <c r="H6" s="10">
        <v>16297.48</v>
      </c>
      <c r="I6" s="10">
        <v>0</v>
      </c>
      <c r="J6" s="7" t="s">
        <v>37</v>
      </c>
      <c r="K6" s="11">
        <v>30.3399</v>
      </c>
      <c r="L6" s="7" t="s">
        <v>38</v>
      </c>
      <c r="M6" s="7" t="s">
        <v>39</v>
      </c>
      <c r="N6" s="10">
        <v>3202002.42</v>
      </c>
      <c r="O6" s="10">
        <v>105537.67</v>
      </c>
      <c r="P6" s="12">
        <v>6.476</v>
      </c>
      <c r="Q6" s="13">
        <v>6.4757049663055621</v>
      </c>
      <c r="R6" s="7" t="s">
        <v>57</v>
      </c>
      <c r="S6" s="10">
        <v>31697.43</v>
      </c>
      <c r="T6" s="7" t="s">
        <v>41</v>
      </c>
      <c r="U6" s="14" t="s">
        <v>48</v>
      </c>
      <c r="V6" s="7" t="s">
        <v>41</v>
      </c>
      <c r="W6" s="14" t="s">
        <v>48</v>
      </c>
      <c r="X6" s="7" t="s">
        <v>39</v>
      </c>
      <c r="Y6" s="14" t="s">
        <v>49</v>
      </c>
      <c r="Z6" s="14" t="s">
        <v>42</v>
      </c>
      <c r="AA6" s="7" t="s">
        <v>102</v>
      </c>
      <c r="AB6" s="7" t="s">
        <v>43</v>
      </c>
      <c r="AC6" s="14" t="s">
        <v>44</v>
      </c>
      <c r="AD6" s="14" t="s">
        <v>44</v>
      </c>
      <c r="AE6" s="14" t="s">
        <v>64</v>
      </c>
      <c r="AF6" s="7" t="s">
        <v>45</v>
      </c>
      <c r="AG6" s="7" t="s">
        <v>46</v>
      </c>
      <c r="AH6" s="7" t="s">
        <v>47</v>
      </c>
      <c r="AI6" s="14" t="s">
        <v>65</v>
      </c>
    </row>
    <row r="7" spans="1:35" x14ac:dyDescent="0.25">
      <c r="A7" s="7" t="s">
        <v>73</v>
      </c>
      <c r="B7" s="8">
        <v>41291</v>
      </c>
      <c r="C7" s="9">
        <v>1</v>
      </c>
      <c r="D7" s="7" t="s">
        <v>63</v>
      </c>
      <c r="E7" s="14" t="s">
        <v>74</v>
      </c>
      <c r="F7" s="7" t="s">
        <v>36</v>
      </c>
      <c r="G7" s="10">
        <v>20371</v>
      </c>
      <c r="H7" s="10">
        <v>16537</v>
      </c>
      <c r="I7" s="10">
        <v>0</v>
      </c>
      <c r="J7" s="7" t="s">
        <v>37</v>
      </c>
      <c r="K7" s="11">
        <v>30.3399</v>
      </c>
      <c r="L7" s="7" t="s">
        <v>38</v>
      </c>
      <c r="M7" s="7" t="s">
        <v>39</v>
      </c>
      <c r="N7" s="10">
        <v>3260991.38</v>
      </c>
      <c r="O7" s="10">
        <v>107481.94</v>
      </c>
      <c r="P7" s="12">
        <v>6.4989999999999997</v>
      </c>
      <c r="Q7" s="13">
        <v>6.4994825095755715</v>
      </c>
      <c r="R7" s="7" t="s">
        <v>56</v>
      </c>
      <c r="S7" s="10">
        <v>32276.82</v>
      </c>
      <c r="T7" s="7" t="s">
        <v>41</v>
      </c>
      <c r="U7" s="14" t="s">
        <v>48</v>
      </c>
      <c r="V7" s="7" t="s">
        <v>41</v>
      </c>
      <c r="W7" s="14" t="s">
        <v>48</v>
      </c>
      <c r="X7" s="7" t="s">
        <v>39</v>
      </c>
      <c r="Y7" s="14" t="s">
        <v>49</v>
      </c>
      <c r="Z7" s="14" t="s">
        <v>55</v>
      </c>
      <c r="AA7" s="7" t="s">
        <v>102</v>
      </c>
      <c r="AB7" s="7" t="s">
        <v>43</v>
      </c>
      <c r="AC7" s="14" t="s">
        <v>44</v>
      </c>
      <c r="AD7" s="14" t="s">
        <v>44</v>
      </c>
      <c r="AE7" s="14" t="s">
        <v>68</v>
      </c>
      <c r="AF7" s="7" t="s">
        <v>45</v>
      </c>
      <c r="AG7" s="7" t="s">
        <v>46</v>
      </c>
      <c r="AH7" s="7" t="s">
        <v>47</v>
      </c>
      <c r="AI7" s="14" t="s">
        <v>69</v>
      </c>
    </row>
    <row r="8" spans="1:35" x14ac:dyDescent="0.25">
      <c r="A8" s="7" t="s">
        <v>53</v>
      </c>
      <c r="B8" s="8">
        <v>41291</v>
      </c>
      <c r="C8" s="9">
        <v>1</v>
      </c>
      <c r="D8" s="7" t="s">
        <v>35</v>
      </c>
      <c r="E8" s="14" t="s">
        <v>54</v>
      </c>
      <c r="F8" s="7" t="s">
        <v>36</v>
      </c>
      <c r="G8" s="10">
        <v>20197</v>
      </c>
      <c r="H8" s="10">
        <v>16565.64</v>
      </c>
      <c r="I8" s="10">
        <v>0</v>
      </c>
      <c r="J8" s="7" t="s">
        <v>37</v>
      </c>
      <c r="K8" s="11">
        <v>30.3399</v>
      </c>
      <c r="L8" s="7" t="s">
        <v>38</v>
      </c>
      <c r="M8" s="7" t="s">
        <v>39</v>
      </c>
      <c r="N8" s="10">
        <v>3370533.58</v>
      </c>
      <c r="O8" s="10">
        <v>111092.44</v>
      </c>
      <c r="P8" s="12">
        <v>6.7060000000000004</v>
      </c>
      <c r="Q8" s="13">
        <v>6.7061968004773824</v>
      </c>
      <c r="R8" s="7" t="s">
        <v>40</v>
      </c>
      <c r="S8" s="10">
        <v>23576.61</v>
      </c>
      <c r="T8" s="7" t="s">
        <v>41</v>
      </c>
      <c r="U8" s="14" t="s">
        <v>48</v>
      </c>
      <c r="V8" s="7" t="s">
        <v>41</v>
      </c>
      <c r="W8" s="14" t="s">
        <v>48</v>
      </c>
      <c r="X8" s="7" t="s">
        <v>39</v>
      </c>
      <c r="Y8" s="14" t="s">
        <v>49</v>
      </c>
      <c r="Z8" s="14" t="s">
        <v>42</v>
      </c>
      <c r="AA8" s="7" t="s">
        <v>102</v>
      </c>
      <c r="AB8" s="7" t="s">
        <v>43</v>
      </c>
      <c r="AC8" s="14" t="s">
        <v>44</v>
      </c>
      <c r="AD8" s="14" t="s">
        <v>44</v>
      </c>
      <c r="AE8" s="14" t="s">
        <v>50</v>
      </c>
      <c r="AF8" s="7" t="s">
        <v>45</v>
      </c>
      <c r="AG8" s="7" t="s">
        <v>46</v>
      </c>
      <c r="AH8" s="7" t="s">
        <v>47</v>
      </c>
      <c r="AI8" s="14" t="s">
        <v>51</v>
      </c>
    </row>
    <row r="9" spans="1:35" x14ac:dyDescent="0.25">
      <c r="A9" s="7" t="s">
        <v>75</v>
      </c>
      <c r="B9" s="8">
        <v>41291</v>
      </c>
      <c r="C9" s="9">
        <v>1</v>
      </c>
      <c r="D9" s="7" t="s">
        <v>63</v>
      </c>
      <c r="E9" s="14" t="s">
        <v>76</v>
      </c>
      <c r="F9" s="7" t="s">
        <v>36</v>
      </c>
      <c r="G9" s="10">
        <v>19969</v>
      </c>
      <c r="H9" s="10">
        <v>16311.11</v>
      </c>
      <c r="I9" s="10">
        <v>0</v>
      </c>
      <c r="J9" s="7" t="s">
        <v>37</v>
      </c>
      <c r="K9" s="11">
        <v>30.3399</v>
      </c>
      <c r="L9" s="7" t="s">
        <v>38</v>
      </c>
      <c r="M9" s="7" t="s">
        <v>39</v>
      </c>
      <c r="N9" s="10">
        <v>3218142.29</v>
      </c>
      <c r="O9" s="10">
        <v>106069.64</v>
      </c>
      <c r="P9" s="12">
        <v>6.5030000000000001</v>
      </c>
      <c r="Q9" s="13">
        <v>6.5029075665748968</v>
      </c>
      <c r="R9" s="7" t="s">
        <v>57</v>
      </c>
      <c r="S9" s="10">
        <v>31855.95</v>
      </c>
      <c r="T9" s="7" t="s">
        <v>41</v>
      </c>
      <c r="U9" s="14" t="s">
        <v>48</v>
      </c>
      <c r="V9" s="7" t="s">
        <v>41</v>
      </c>
      <c r="W9" s="14" t="s">
        <v>48</v>
      </c>
      <c r="X9" s="7" t="s">
        <v>39</v>
      </c>
      <c r="Y9" s="14" t="s">
        <v>49</v>
      </c>
      <c r="Z9" s="14" t="s">
        <v>42</v>
      </c>
      <c r="AA9" s="7" t="s">
        <v>102</v>
      </c>
      <c r="AB9" s="7" t="s">
        <v>43</v>
      </c>
      <c r="AC9" s="14" t="s">
        <v>44</v>
      </c>
      <c r="AD9" s="14" t="s">
        <v>44</v>
      </c>
      <c r="AE9" s="14" t="s">
        <v>64</v>
      </c>
      <c r="AF9" s="7" t="s">
        <v>45</v>
      </c>
      <c r="AG9" s="7" t="s">
        <v>46</v>
      </c>
      <c r="AH9" s="7" t="s">
        <v>47</v>
      </c>
      <c r="AI9" s="14" t="s">
        <v>67</v>
      </c>
    </row>
  </sheetData>
  <autoFilter ref="A1:AI9">
    <sortState ref="A2:AI721">
      <sortCondition ref="B1:B721"/>
    </sortState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tabSelected="1" workbookViewId="0">
      <selection activeCell="E13" sqref="E13"/>
    </sheetView>
  </sheetViews>
  <sheetFormatPr defaultRowHeight="15" x14ac:dyDescent="0.25"/>
  <cols>
    <col min="1" max="1" width="20.7109375" bestFit="1" customWidth="1"/>
    <col min="2" max="2" width="7.85546875" customWidth="1"/>
    <col min="3" max="3" width="37.7109375" customWidth="1"/>
    <col min="4" max="4" width="11.140625" customWidth="1"/>
    <col min="5" max="5" width="31.42578125" customWidth="1"/>
    <col min="6" max="6" width="11.140625" customWidth="1"/>
  </cols>
  <sheetData>
    <row r="1" spans="1:6" ht="15.75" thickBot="1" x14ac:dyDescent="0.3">
      <c r="A1" s="23" t="s">
        <v>91</v>
      </c>
      <c r="B1" s="21">
        <f>SUMIF(Лист1!D:D,302140000,Лист1!H:H)</f>
        <v>65653.48</v>
      </c>
      <c r="C1" s="22" t="s">
        <v>95</v>
      </c>
    </row>
    <row r="2" spans="1:6" ht="15.75" thickBot="1" x14ac:dyDescent="0.3">
      <c r="A2" s="24"/>
      <c r="B2" s="30" t="s">
        <v>98</v>
      </c>
      <c r="C2" s="36">
        <v>5.99</v>
      </c>
    </row>
    <row r="3" spans="1:6" ht="15.75" thickBot="1" x14ac:dyDescent="0.3">
      <c r="A3" s="27" t="s">
        <v>96</v>
      </c>
      <c r="B3" s="30" t="s">
        <v>99</v>
      </c>
      <c r="C3" s="36">
        <v>5.93</v>
      </c>
    </row>
    <row r="4" spans="1:6" ht="15.75" thickBot="1" x14ac:dyDescent="0.3">
      <c r="A4" s="25"/>
      <c r="B4" s="30" t="s">
        <v>100</v>
      </c>
      <c r="C4" s="36">
        <v>5.97</v>
      </c>
    </row>
    <row r="5" spans="1:6" ht="15.75" thickBot="1" x14ac:dyDescent="0.3">
      <c r="A5" s="28"/>
      <c r="B5" s="30" t="s">
        <v>98</v>
      </c>
      <c r="C5" s="36">
        <v>6.46</v>
      </c>
    </row>
    <row r="6" spans="1:6" ht="15.75" thickBot="1" x14ac:dyDescent="0.3">
      <c r="A6" s="26" t="s">
        <v>97</v>
      </c>
      <c r="B6" s="30" t="s">
        <v>99</v>
      </c>
      <c r="C6" s="36">
        <v>6.5</v>
      </c>
    </row>
    <row r="7" spans="1:6" ht="15.75" thickBot="1" x14ac:dyDescent="0.3">
      <c r="A7" s="26"/>
      <c r="B7" s="29" t="s">
        <v>100</v>
      </c>
      <c r="C7" s="36">
        <v>6.5</v>
      </c>
    </row>
    <row r="8" spans="1:6" ht="15.75" thickBot="1" x14ac:dyDescent="0.3">
      <c r="A8" s="21" t="s">
        <v>101</v>
      </c>
      <c r="B8" s="22"/>
      <c r="C8" s="36">
        <f>AVERAGE(C2:C7)</f>
        <v>6.2250000000000005</v>
      </c>
    </row>
    <row r="10" spans="1:6" x14ac:dyDescent="0.25">
      <c r="A10" s="15" t="s">
        <v>89</v>
      </c>
      <c r="B10" s="16" t="s">
        <v>63</v>
      </c>
      <c r="C10" s="15" t="s">
        <v>90</v>
      </c>
      <c r="D10" s="16" t="s">
        <v>63</v>
      </c>
      <c r="E10" s="32" t="s">
        <v>94</v>
      </c>
      <c r="F10" s="16" t="s">
        <v>63</v>
      </c>
    </row>
    <row r="11" spans="1:6" x14ac:dyDescent="0.25">
      <c r="A11" s="16"/>
      <c r="B11" s="18"/>
      <c r="C11" s="16"/>
      <c r="D11" s="16"/>
      <c r="E11" s="17"/>
      <c r="F11" s="16"/>
    </row>
    <row r="12" spans="1:6" x14ac:dyDescent="0.25">
      <c r="A12" s="19"/>
      <c r="B12" s="19" t="s">
        <v>93</v>
      </c>
      <c r="C12" s="19"/>
      <c r="D12" s="19" t="s">
        <v>92</v>
      </c>
      <c r="E12" s="33"/>
      <c r="F12" s="16" t="s">
        <v>92</v>
      </c>
    </row>
    <row r="13" spans="1:6" x14ac:dyDescent="0.25">
      <c r="A13" s="17" t="s">
        <v>44</v>
      </c>
      <c r="B13" s="20">
        <v>65653.48</v>
      </c>
      <c r="C13" s="17" t="s">
        <v>48</v>
      </c>
      <c r="D13" s="31">
        <v>4</v>
      </c>
      <c r="E13" s="34" t="s">
        <v>102</v>
      </c>
      <c r="F13" s="20">
        <v>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workbookViewId="0">
      <selection activeCell="E14" sqref="E14"/>
    </sheetView>
  </sheetViews>
  <sheetFormatPr defaultRowHeight="15" x14ac:dyDescent="0.25"/>
  <cols>
    <col min="1" max="1" width="20.7109375" bestFit="1" customWidth="1"/>
    <col min="2" max="2" width="7.85546875" customWidth="1"/>
    <col min="3" max="3" width="37.7109375" customWidth="1"/>
    <col min="4" max="4" width="11.140625" customWidth="1"/>
    <col min="5" max="5" width="31.42578125" customWidth="1"/>
    <col min="6" max="6" width="11.140625" customWidth="1"/>
  </cols>
  <sheetData>
    <row r="1" spans="1:6" ht="15.75" thickBot="1" x14ac:dyDescent="0.3">
      <c r="A1" s="23" t="s">
        <v>91</v>
      </c>
      <c r="B1" s="21">
        <f>SUMIF(Лист1!D:D,303130000,Лист1!H:H)</f>
        <v>20336.400000000001</v>
      </c>
      <c r="C1" s="22" t="s">
        <v>95</v>
      </c>
    </row>
    <row r="2" spans="1:6" ht="15.75" thickBot="1" x14ac:dyDescent="0.3">
      <c r="A2" s="24"/>
      <c r="B2" s="30" t="s">
        <v>98</v>
      </c>
      <c r="C2" s="35">
        <v>5.99</v>
      </c>
    </row>
    <row r="3" spans="1:6" ht="15.75" thickBot="1" x14ac:dyDescent="0.3">
      <c r="A3" s="27" t="s">
        <v>96</v>
      </c>
      <c r="B3" s="30" t="s">
        <v>99</v>
      </c>
      <c r="C3" s="35">
        <v>5.93</v>
      </c>
    </row>
    <row r="4" spans="1:6" ht="15.75" thickBot="1" x14ac:dyDescent="0.3">
      <c r="A4" s="25"/>
      <c r="B4" s="30" t="s">
        <v>100</v>
      </c>
      <c r="C4" s="35">
        <v>5.97</v>
      </c>
    </row>
    <row r="5" spans="1:6" ht="15.75" thickBot="1" x14ac:dyDescent="0.3">
      <c r="A5" s="28"/>
      <c r="B5" s="30" t="s">
        <v>98</v>
      </c>
      <c r="C5" s="35">
        <v>6.46</v>
      </c>
    </row>
    <row r="6" spans="1:6" ht="15.75" thickBot="1" x14ac:dyDescent="0.3">
      <c r="A6" s="26" t="s">
        <v>97</v>
      </c>
      <c r="B6" s="30" t="s">
        <v>99</v>
      </c>
      <c r="C6" s="35">
        <v>6.5</v>
      </c>
    </row>
    <row r="7" spans="1:6" ht="15.75" thickBot="1" x14ac:dyDescent="0.3">
      <c r="A7" s="26"/>
      <c r="B7" s="29" t="s">
        <v>100</v>
      </c>
      <c r="C7" s="35">
        <v>6.5</v>
      </c>
    </row>
    <row r="8" spans="1:6" ht="15.75" thickBot="1" x14ac:dyDescent="0.3">
      <c r="A8" s="21" t="s">
        <v>101</v>
      </c>
      <c r="B8" s="22"/>
      <c r="C8" s="35">
        <f>AVERAGE(C2:C7)</f>
        <v>6.2250000000000005</v>
      </c>
    </row>
    <row r="10" spans="1:6" x14ac:dyDescent="0.25">
      <c r="A10" s="15" t="s">
        <v>89</v>
      </c>
      <c r="B10" s="16" t="s">
        <v>77</v>
      </c>
      <c r="C10" s="15" t="s">
        <v>90</v>
      </c>
      <c r="D10" s="16" t="s">
        <v>77</v>
      </c>
      <c r="E10" s="32" t="s">
        <v>94</v>
      </c>
      <c r="F10" s="16" t="s">
        <v>77</v>
      </c>
    </row>
    <row r="11" spans="1:6" x14ac:dyDescent="0.25">
      <c r="A11" s="16"/>
      <c r="B11" s="18"/>
      <c r="C11" s="16"/>
      <c r="D11" s="16"/>
      <c r="E11" s="17"/>
      <c r="F11" s="16"/>
    </row>
    <row r="12" spans="1:6" x14ac:dyDescent="0.25">
      <c r="A12" s="19"/>
      <c r="B12" s="19" t="s">
        <v>93</v>
      </c>
      <c r="C12" s="19"/>
      <c r="D12" s="19" t="s">
        <v>92</v>
      </c>
      <c r="E12" s="33"/>
      <c r="F12" s="16" t="s">
        <v>92</v>
      </c>
    </row>
    <row r="13" spans="1:6" x14ac:dyDescent="0.25">
      <c r="A13" s="17" t="s">
        <v>60</v>
      </c>
      <c r="B13" s="20">
        <v>20336.400000000001</v>
      </c>
      <c r="C13" s="17" t="s">
        <v>84</v>
      </c>
      <c r="D13" s="31">
        <v>3</v>
      </c>
      <c r="E13" s="34" t="s">
        <v>103</v>
      </c>
      <c r="F13" s="20">
        <v>3</v>
      </c>
    </row>
    <row r="14" spans="1:6" x14ac:dyDescent="0.25">
      <c r="E14" s="37" t="s">
        <v>84</v>
      </c>
      <c r="F14" s="20">
        <v>3</v>
      </c>
    </row>
    <row r="15" spans="1:6" x14ac:dyDescent="0.25">
      <c r="E15" s="38" t="s">
        <v>79</v>
      </c>
      <c r="F15" s="20">
        <v>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Лосось(0302140000)1</vt:lpstr>
      <vt:lpstr>Лосось(0303130000)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Bordlord</dc:creator>
  <cp:lastModifiedBy>Bordlord</cp:lastModifiedBy>
  <dcterms:created xsi:type="dcterms:W3CDTF">2013-02-11T08:05:52Z</dcterms:created>
  <dcterms:modified xsi:type="dcterms:W3CDTF">2013-03-06T13:40:48Z</dcterms:modified>
</cp:coreProperties>
</file>